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SEPTIEMBRE 2020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5" i="1"/>
  <c r="C57" i="1"/>
  <c r="C58" i="1"/>
  <c r="C59" i="1"/>
  <c r="C60" i="1"/>
  <c r="C61" i="1"/>
  <c r="C62" i="1"/>
  <c r="C63" i="1"/>
  <c r="C65" i="1"/>
  <c r="D50" i="1"/>
  <c r="D51" i="1"/>
  <c r="D52" i="1"/>
  <c r="C50" i="1"/>
  <c r="C51" i="1"/>
  <c r="C52" i="1"/>
  <c r="D47" i="1"/>
  <c r="C47" i="1"/>
  <c r="D27" i="1"/>
  <c r="D28" i="1"/>
  <c r="D29" i="1"/>
  <c r="D31" i="1"/>
  <c r="D32" i="1"/>
  <c r="D33" i="1"/>
  <c r="D34" i="1"/>
  <c r="D36" i="1"/>
  <c r="C27" i="1"/>
  <c r="C28" i="1"/>
  <c r="C29" i="1"/>
  <c r="C30" i="1"/>
  <c r="C31" i="1"/>
  <c r="C32" i="1"/>
  <c r="C33" i="1"/>
  <c r="C34" i="1"/>
  <c r="C36" i="1"/>
  <c r="D13" i="1"/>
  <c r="D22" i="1"/>
  <c r="C13" i="1"/>
  <c r="C14" i="1"/>
  <c r="C22" i="1"/>
  <c r="D9" i="1"/>
  <c r="C7" i="1"/>
  <c r="C9" i="1"/>
</calcChain>
</file>

<file path=xl/sharedStrings.xml><?xml version="1.0" encoding="utf-8"?>
<sst xmlns="http://schemas.openxmlformats.org/spreadsheetml/2006/main" count="72" uniqueCount="54">
  <si>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</si>
  <si>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</si>
  <si>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</si>
  <si>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SEPTIEMBRE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</si>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</sst>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3"/>
  <sheetViews>
    <sheetView tabSelected="1" workbookViewId="0">
      <selection activeCell="D67" sqref="D67"/>
    </sheetView>
  </sheetViews>
  <sheetFormatPr baseColWidth="10" defaultColWidth="10.85546875" defaultRowHeight="15" x14ac:dyDescent="0.25"/>
  <cols>
    <col min="1" max="1" width="10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68+199</f>
        <v>267</v>
      </c>
      <c r="D7" s="9">
        <v>23</v>
      </c>
      <c r="F7" s="3"/>
    </row>
    <row r="8" spans="2:12" x14ac:dyDescent="0.25">
      <c r="B8" s="10" t="s">
        <v>7</v>
      </c>
      <c r="C8" s="11">
        <v>64</v>
      </c>
      <c r="D8" s="12">
        <v>195</v>
      </c>
      <c r="F8" s="3"/>
    </row>
    <row r="9" spans="2:12" ht="15.75" thickBot="1" x14ac:dyDescent="0.3">
      <c r="B9" s="13" t="s">
        <v>8</v>
      </c>
      <c r="C9" s="14">
        <f>SUM(C7:C8)</f>
        <v>331</v>
      </c>
      <c r="D9" s="15">
        <f>SUM(D7:D8)</f>
        <v>218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25+18</f>
        <v>43</v>
      </c>
      <c r="D13" s="25">
        <f>13+5</f>
        <v>18</v>
      </c>
      <c r="E13" s="26"/>
      <c r="L13" s="4"/>
    </row>
    <row r="14" spans="2:12" x14ac:dyDescent="0.25">
      <c r="B14" s="27" t="s">
        <v>12</v>
      </c>
      <c r="C14" s="28">
        <f>12+13</f>
        <v>25</v>
      </c>
      <c r="D14" s="29">
        <v>5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/>
      <c r="D19" s="29"/>
      <c r="E19" s="3"/>
    </row>
    <row r="20" spans="2:10" x14ac:dyDescent="0.25">
      <c r="B20" s="31" t="s">
        <v>18</v>
      </c>
      <c r="C20" s="32">
        <v>199</v>
      </c>
      <c r="D20" s="33"/>
      <c r="E20" s="3"/>
    </row>
    <row r="21" spans="2:10" ht="15.75" thickBot="1" x14ac:dyDescent="0.3">
      <c r="B21" s="34" t="s">
        <v>19</v>
      </c>
      <c r="C21" s="35">
        <v>64</v>
      </c>
      <c r="D21" s="36">
        <v>195</v>
      </c>
      <c r="E21" s="3"/>
      <c r="F21" s="3"/>
    </row>
    <row r="22" spans="2:10" ht="15.75" thickBot="1" x14ac:dyDescent="0.3">
      <c r="B22" s="37" t="s">
        <v>8</v>
      </c>
      <c r="C22" s="38">
        <f>SUM(C13:C21)</f>
        <v>331</v>
      </c>
      <c r="D22" s="39">
        <f>SUM(D13:D21)</f>
        <v>218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21+13+43</f>
        <v>77</v>
      </c>
      <c r="D27" s="53">
        <f>7+4+44+41</f>
        <v>96</v>
      </c>
      <c r="E27" s="3"/>
    </row>
    <row r="28" spans="2:10" x14ac:dyDescent="0.25">
      <c r="B28" s="54" t="s">
        <v>23</v>
      </c>
      <c r="C28" s="11">
        <f>5+5+1</f>
        <v>11</v>
      </c>
      <c r="D28" s="55">
        <f>1+7+15</f>
        <v>23</v>
      </c>
      <c r="E28" s="3"/>
    </row>
    <row r="29" spans="2:10" x14ac:dyDescent="0.25">
      <c r="B29" s="54" t="s">
        <v>24</v>
      </c>
      <c r="C29" s="11">
        <f>1+11</f>
        <v>12</v>
      </c>
      <c r="D29" s="55">
        <f>1+1+7+3</f>
        <v>12</v>
      </c>
      <c r="E29" s="3"/>
      <c r="H29" s="3"/>
      <c r="I29" s="56"/>
      <c r="J29" s="57"/>
    </row>
    <row r="30" spans="2:10" x14ac:dyDescent="0.25">
      <c r="B30" s="54" t="s">
        <v>25</v>
      </c>
      <c r="C30" s="11">
        <f>3+1+1</f>
        <v>5</v>
      </c>
      <c r="D30" s="55">
        <v>8</v>
      </c>
      <c r="E30" s="3"/>
    </row>
    <row r="31" spans="2:10" x14ac:dyDescent="0.25">
      <c r="B31" s="54" t="s">
        <v>26</v>
      </c>
      <c r="C31" s="11">
        <f>3</f>
        <v>3</v>
      </c>
      <c r="D31" s="55">
        <f>1+2</f>
        <v>3</v>
      </c>
      <c r="E31" s="3"/>
    </row>
    <row r="32" spans="2:10" x14ac:dyDescent="0.25">
      <c r="B32" s="54" t="s">
        <v>27</v>
      </c>
      <c r="C32" s="11">
        <f>4+2+2</f>
        <v>8</v>
      </c>
      <c r="D32" s="55">
        <f>1+12+2</f>
        <v>15</v>
      </c>
      <c r="E32" s="3"/>
    </row>
    <row r="33" spans="2:5" x14ac:dyDescent="0.25">
      <c r="B33" s="54" t="s">
        <v>28</v>
      </c>
      <c r="C33" s="11">
        <f>1+2+2</f>
        <v>5</v>
      </c>
      <c r="D33" s="29">
        <f>3+14+10</f>
        <v>27</v>
      </c>
      <c r="E33" s="3"/>
    </row>
    <row r="34" spans="2:5" x14ac:dyDescent="0.25">
      <c r="B34" s="58" t="s">
        <v>29</v>
      </c>
      <c r="C34" s="11">
        <f>3+7+1</f>
        <v>11</v>
      </c>
      <c r="D34" s="29">
        <f>4+1+4+2+9+10+1+2+1</f>
        <v>34</v>
      </c>
      <c r="E34" s="3"/>
    </row>
    <row r="35" spans="2:5" ht="15.75" thickBot="1" x14ac:dyDescent="0.3">
      <c r="B35" s="59" t="s">
        <v>30</v>
      </c>
      <c r="C35" s="60"/>
      <c r="D35" s="36"/>
      <c r="E35" s="3"/>
    </row>
    <row r="36" spans="2:5" ht="15.75" thickBot="1" x14ac:dyDescent="0.3">
      <c r="B36" s="37" t="s">
        <v>8</v>
      </c>
      <c r="C36" s="38">
        <f>SUM(C27:C35)</f>
        <v>132</v>
      </c>
      <c r="D36" s="61">
        <f>SUM(D27:D35)</f>
        <v>218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31</v>
      </c>
      <c r="D40" s="71">
        <v>10</v>
      </c>
      <c r="E40" s="3"/>
    </row>
    <row r="41" spans="2:5" x14ac:dyDescent="0.25">
      <c r="B41" s="72" t="s">
        <v>34</v>
      </c>
      <c r="C41" s="73"/>
      <c r="D41" s="74"/>
      <c r="E41" s="3"/>
    </row>
    <row r="42" spans="2:5" x14ac:dyDescent="0.25">
      <c r="B42" s="75" t="s">
        <v>35</v>
      </c>
      <c r="C42" s="76">
        <v>37</v>
      </c>
      <c r="D42" s="77">
        <v>13</v>
      </c>
      <c r="E42" s="3"/>
    </row>
    <row r="43" spans="2:5" x14ac:dyDescent="0.25">
      <c r="B43" s="75" t="s">
        <v>36</v>
      </c>
      <c r="C43" s="76"/>
      <c r="D43" s="78"/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/>
      <c r="D45" s="77"/>
      <c r="E45" s="3"/>
    </row>
    <row r="46" spans="2:5" ht="15.75" thickBot="1" x14ac:dyDescent="0.3">
      <c r="B46" s="82" t="s">
        <v>19</v>
      </c>
      <c r="C46" s="83">
        <v>64</v>
      </c>
      <c r="D46" s="84">
        <v>195</v>
      </c>
      <c r="E46" s="3"/>
    </row>
    <row r="47" spans="2:5" ht="15.75" thickBot="1" x14ac:dyDescent="0.3">
      <c r="B47" s="85" t="s">
        <v>8</v>
      </c>
      <c r="C47" s="86">
        <f>SUM(C40:C46)</f>
        <v>132</v>
      </c>
      <c r="D47" s="87">
        <f>SUM(D40:D46)</f>
        <v>218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23+18</f>
        <v>41</v>
      </c>
      <c r="D50" s="94">
        <f>9+5+107</f>
        <v>121</v>
      </c>
      <c r="E50" s="3"/>
    </row>
    <row r="51" spans="2:5" ht="15.75" thickBot="1" x14ac:dyDescent="0.3">
      <c r="B51" s="95" t="s">
        <v>41</v>
      </c>
      <c r="C51" s="96">
        <f>14+13</f>
        <v>27</v>
      </c>
      <c r="D51" s="97">
        <f>4+5+88</f>
        <v>97</v>
      </c>
      <c r="E51" s="3"/>
    </row>
    <row r="52" spans="2:5" ht="15.75" thickBot="1" x14ac:dyDescent="0.3">
      <c r="B52" s="98" t="s">
        <v>8</v>
      </c>
      <c r="C52" s="39">
        <f>SUM(C50:C51)</f>
        <v>68</v>
      </c>
      <c r="D52" s="99">
        <f>SUM(D50:D51)</f>
        <v>218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/>
      <c r="D56" s="103">
        <v>1</v>
      </c>
      <c r="E56" s="3"/>
    </row>
    <row r="57" spans="2:5" x14ac:dyDescent="0.25">
      <c r="B57" s="104" t="s">
        <v>45</v>
      </c>
      <c r="C57" s="105">
        <f>3+3</f>
        <v>6</v>
      </c>
      <c r="D57" s="106">
        <f>1+2+12</f>
        <v>15</v>
      </c>
      <c r="E57" s="3"/>
    </row>
    <row r="58" spans="2:5" x14ac:dyDescent="0.25">
      <c r="B58" s="104" t="s">
        <v>46</v>
      </c>
      <c r="C58" s="105">
        <f>8+10</f>
        <v>18</v>
      </c>
      <c r="D58" s="106">
        <f>4+1+86</f>
        <v>91</v>
      </c>
      <c r="E58" s="3"/>
    </row>
    <row r="59" spans="2:5" x14ac:dyDescent="0.25">
      <c r="B59" s="104" t="s">
        <v>47</v>
      </c>
      <c r="C59" s="105">
        <f>9+4</f>
        <v>13</v>
      </c>
      <c r="D59" s="106">
        <f>6+50</f>
        <v>56</v>
      </c>
      <c r="E59" s="3"/>
    </row>
    <row r="60" spans="2:5" x14ac:dyDescent="0.25">
      <c r="B60" s="104" t="s">
        <v>48</v>
      </c>
      <c r="C60" s="105">
        <f>9+7</f>
        <v>16</v>
      </c>
      <c r="D60" s="106">
        <f>4+34</f>
        <v>38</v>
      </c>
      <c r="E60" s="3"/>
    </row>
    <row r="61" spans="2:5" x14ac:dyDescent="0.25">
      <c r="B61" s="104" t="s">
        <v>49</v>
      </c>
      <c r="C61" s="105">
        <f>4+4</f>
        <v>8</v>
      </c>
      <c r="D61" s="106">
        <f>5+11</f>
        <v>16</v>
      </c>
      <c r="E61" s="3"/>
    </row>
    <row r="62" spans="2:5" x14ac:dyDescent="0.25">
      <c r="B62" s="104" t="s">
        <v>50</v>
      </c>
      <c r="C62" s="105">
        <f>3+2</f>
        <v>5</v>
      </c>
      <c r="D62" s="106">
        <v>1</v>
      </c>
      <c r="E62" s="3"/>
    </row>
    <row r="63" spans="2:5" x14ac:dyDescent="0.25">
      <c r="B63" s="104" t="s">
        <v>51</v>
      </c>
      <c r="C63" s="105">
        <f>1+1</f>
        <v>2</v>
      </c>
      <c r="D63" s="106"/>
      <c r="E63" s="3"/>
    </row>
    <row r="64" spans="2:5" ht="16.5" thickBot="1" x14ac:dyDescent="0.3">
      <c r="B64" s="107" t="s">
        <v>52</v>
      </c>
      <c r="C64" s="108"/>
      <c r="D64" s="109"/>
      <c r="E64" s="3"/>
    </row>
    <row r="65" spans="1:4" ht="15.75" thickBot="1" x14ac:dyDescent="0.3">
      <c r="B65" s="98" t="s">
        <v>8</v>
      </c>
      <c r="C65" s="39">
        <f>SUM(C56:C64)</f>
        <v>68</v>
      </c>
      <c r="D65" s="99">
        <f>SUM(D56:D64)</f>
        <v>218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70" spans="1:4" x14ac:dyDescent="0.25">
      <c r="B70" s="111"/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.70866141732283472" right="0.70866141732283472" top="0.74803149606299213" bottom="0.74803149606299213" header="0.31496062992125984" footer="0.31496062992125984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2020-10-19T16:15:12Z</dcterms:created>
  <dcterms:modified xsi:type="dcterms:W3CDTF">2020-10-19T16:15:48Z</dcterms:modified>
</cp:coreProperties>
</file>