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ENERO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D61" i="1"/>
  <c r="C61" i="1"/>
  <c r="D60" i="1"/>
  <c r="C60" i="1"/>
  <c r="D59" i="1"/>
  <c r="C59" i="1"/>
  <c r="D58" i="1"/>
  <c r="C58" i="1"/>
  <c r="D57" i="1"/>
  <c r="D65" i="1" s="1"/>
  <c r="C57" i="1"/>
  <c r="C56" i="1"/>
  <c r="C65" i="1" s="1"/>
  <c r="D51" i="1"/>
  <c r="C51" i="1"/>
  <c r="D50" i="1"/>
  <c r="D52" i="1" s="1"/>
  <c r="C50" i="1"/>
  <c r="C52" i="1" s="1"/>
  <c r="D47" i="1"/>
  <c r="C47" i="1"/>
  <c r="D34" i="1"/>
  <c r="C34" i="1"/>
  <c r="D33" i="1"/>
  <c r="C33" i="1"/>
  <c r="D32" i="1"/>
  <c r="C32" i="1"/>
  <c r="C30" i="1"/>
  <c r="D29" i="1"/>
  <c r="C29" i="1"/>
  <c r="D28" i="1"/>
  <c r="C28" i="1"/>
  <c r="D27" i="1"/>
  <c r="D36" i="1" s="1"/>
  <c r="C27" i="1"/>
  <c r="C36" i="1" s="1"/>
  <c r="D14" i="1"/>
  <c r="C14" i="1"/>
  <c r="D13" i="1"/>
  <c r="D22" i="1" s="1"/>
  <c r="C13" i="1"/>
  <c r="C22" i="1" s="1"/>
  <c r="D7" i="1"/>
  <c r="D9" i="1" s="1"/>
  <c r="C7" i="1"/>
  <c r="C9" i="1" s="1"/>
</calcChain>
</file>

<file path=xl/sharedStrings.xml><?xml version="1.0" encoding="utf-8"?>
<sst xmlns="http://schemas.openxmlformats.org/spreadsheetml/2006/main" count="74" uniqueCount="56">
  <si>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</si>
  <si>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</si>
  <si>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</si>
  <si>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ENERO 2021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</si>
  <si>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</si>
  <si>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</si>
  <si>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</si>
  <si>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</si>
  <si>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</si>
  <si>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</si>
  <si>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</si>
  <si>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</si>
  <si>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</si>
  <si>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</si>
  <si>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</si>
  <si>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</si>
  <si>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</si>
  <si>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</si>
  <si>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>Link Bolsa de Empleo</t>
  </si>
  <si>
    <t xml:space="preserve">Empresas </t>
  </si>
  <si>
    <t>COLOCADOS DE SOLICITUDES POR MUNICPIO</t>
  </si>
  <si>
    <t>MUNICPIO</t>
  </si>
  <si>
    <t>Monterrey</t>
  </si>
  <si>
    <t>Guadalupe</t>
  </si>
  <si>
    <t>San Nicolás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</si>
  <si>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</si>
  <si>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</si>
  <si>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</si>
  <si>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</si>
  <si>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</si>
  <si>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</si>
  <si>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</si>
  <si>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</si>
  <si>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Sara Ortega</t>
  </si>
  <si>
    <t>Dulce Medina</t>
  </si>
  <si>
    <t>Maria Elena Contreras</t>
  </si>
  <si>
    <t>Yazmin (G.S)</t>
  </si>
  <si>
    <t>Irma Ruiz 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</si>
  <si>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</si>
  <si>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</si>
  <si>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</si>
  <si>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</si>
  <si>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</si>
  <si>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</si>
  <si>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</si>
  <si>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</si>
  <si>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</si>
  <si>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</si>
  <si>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</si>
  <si>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</si>
  <si>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</si>
  <si>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</si>
  <si>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</si>
  <si>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</si>
  <si>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LAS BRIGADAS SON VIRTUALES Y A PARTIR DE ESTE MES DE SEPTIEMBRE SE INCLUYEN</t>
    </r>
  </si>
  <si>
    <t>EN EL FORMATO EN LA PARTE SUPERIOR, DONDE DICE "LINK BOLSA DE EMPLEO".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</si>
</sst>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19">
    <xf numFmtId="0" fontId="0" fillId="0" borderId="0" xfId="0"/>
    <xf numFmtId="0" fontId="4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6" fillId="5" borderId="12" xfId="1" applyFont="1" applyFill="1" applyBorder="1" applyAlignment="1">
      <alignment horizontal="center"/>
    </xf>
    <xf numFmtId="0" fontId="6" fillId="5" borderId="13" xfId="1" applyFont="1" applyFill="1" applyBorder="1" applyAlignment="1">
      <alignment horizontal="center"/>
    </xf>
    <xf numFmtId="0" fontId="6" fillId="5" borderId="14" xfId="1" applyFont="1" applyFill="1" applyBorder="1" applyAlignment="1">
      <alignment horizontal="center"/>
    </xf>
    <xf numFmtId="0" fontId="6" fillId="5" borderId="15" xfId="1" applyFont="1" applyFill="1" applyBorder="1" applyAlignment="1">
      <alignment horizontal="center"/>
    </xf>
    <xf numFmtId="17" fontId="6" fillId="5" borderId="16" xfId="1" applyNumberFormat="1" applyFont="1" applyFill="1" applyBorder="1" applyAlignment="1">
      <alignment horizontal="center"/>
    </xf>
    <xf numFmtId="0" fontId="6" fillId="5" borderId="17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3" xfId="1" applyFont="1" applyFill="1" applyBorder="1" applyAlignment="1">
      <alignment vertic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3" fillId="0" borderId="0" xfId="1" applyBorder="1"/>
    <xf numFmtId="0" fontId="4" fillId="0" borderId="6" xfId="1" applyFont="1" applyFill="1" applyBorder="1" applyAlignment="1">
      <alignment vertical="center"/>
    </xf>
    <xf numFmtId="0" fontId="4" fillId="0" borderId="7" xfId="3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18" xfId="1" applyFont="1" applyFill="1" applyBorder="1" applyAlignment="1">
      <alignment vertical="center"/>
    </xf>
    <xf numFmtId="0" fontId="4" fillId="0" borderId="19" xfId="2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4" fillId="0" borderId="9" xfId="1" applyFont="1" applyFill="1" applyBorder="1" applyAlignment="1">
      <alignment vertic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5" borderId="15" xfId="1" applyFont="1" applyFill="1" applyBorder="1" applyAlignment="1">
      <alignment horizontal="center"/>
    </xf>
    <xf numFmtId="0" fontId="4" fillId="5" borderId="21" xfId="1" applyFont="1" applyFill="1" applyBorder="1" applyAlignment="1">
      <alignment horizontal="center"/>
    </xf>
    <xf numFmtId="0" fontId="4" fillId="5" borderId="22" xfId="1" applyFont="1" applyFill="1" applyBorder="1" applyAlignment="1">
      <alignment horizontal="center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horizontal="center"/>
    </xf>
    <xf numFmtId="0" fontId="3" fillId="0" borderId="0" xfId="1" applyFont="1" applyBorder="1"/>
    <xf numFmtId="0" fontId="4" fillId="5" borderId="23" xfId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3" fillId="5" borderId="26" xfId="1" applyFont="1" applyFill="1" applyBorder="1" applyAlignment="1">
      <alignment horizontal="center" vertical="center" wrapText="1"/>
    </xf>
    <xf numFmtId="0" fontId="3" fillId="5" borderId="27" xfId="1" applyFont="1" applyFill="1" applyBorder="1" applyAlignment="1">
      <alignment horizontal="center" vertical="center" wrapText="1"/>
    </xf>
    <xf numFmtId="0" fontId="3" fillId="5" borderId="28" xfId="1" applyFont="1" applyFill="1" applyBorder="1" applyAlignment="1">
      <alignment horizontal="center" vertical="center" wrapText="1"/>
    </xf>
    <xf numFmtId="0" fontId="4" fillId="5" borderId="29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5" borderId="31" xfId="1" applyFont="1" applyFill="1" applyBorder="1" applyAlignment="1">
      <alignment horizontal="center"/>
    </xf>
    <xf numFmtId="0" fontId="4" fillId="0" borderId="32" xfId="1" applyFont="1" applyFill="1" applyBorder="1" applyAlignment="1"/>
    <xf numFmtId="0" fontId="4" fillId="0" borderId="33" xfId="2" applyFont="1" applyBorder="1" applyAlignment="1">
      <alignment horizontal="center"/>
    </xf>
    <xf numFmtId="0" fontId="4" fillId="0" borderId="34" xfId="1" applyFont="1" applyFill="1" applyBorder="1" applyAlignment="1"/>
    <xf numFmtId="0" fontId="4" fillId="0" borderId="35" xfId="2" applyFont="1" applyBorder="1" applyAlignment="1">
      <alignment horizontal="center"/>
    </xf>
    <xf numFmtId="0" fontId="3" fillId="0" borderId="0" xfId="1" applyAlignment="1">
      <alignment horizontal="center"/>
    </xf>
    <xf numFmtId="14" fontId="0" fillId="0" borderId="0" xfId="0" applyNumberFormat="1"/>
    <xf numFmtId="0" fontId="4" fillId="0" borderId="6" xfId="1" applyFont="1" applyFill="1" applyBorder="1" applyAlignment="1"/>
    <xf numFmtId="0" fontId="4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4" fillId="5" borderId="17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7" fillId="2" borderId="29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31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17" fontId="7" fillId="2" borderId="37" xfId="1" applyNumberFormat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4" fillId="6" borderId="3" xfId="1" applyFont="1" applyFill="1" applyBorder="1" applyAlignment="1">
      <alignment vertical="center"/>
    </xf>
    <xf numFmtId="0" fontId="4" fillId="6" borderId="4" xfId="2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/>
    </xf>
    <xf numFmtId="0" fontId="4" fillId="6" borderId="39" xfId="1" applyFont="1" applyFill="1" applyBorder="1" applyAlignment="1">
      <alignment vertical="center"/>
    </xf>
    <xf numFmtId="0" fontId="4" fillId="6" borderId="40" xfId="2" applyFont="1" applyFill="1" applyBorder="1" applyAlignment="1">
      <alignment horizontal="center" vertical="center"/>
    </xf>
    <xf numFmtId="0" fontId="4" fillId="6" borderId="41" xfId="2" applyFont="1" applyFill="1" applyBorder="1" applyAlignment="1">
      <alignment horizontal="center" vertical="center"/>
    </xf>
    <xf numFmtId="0" fontId="4" fillId="6" borderId="6" xfId="1" applyFont="1" applyFill="1" applyBorder="1" applyAlignment="1">
      <alignment vertical="center"/>
    </xf>
    <xf numFmtId="0" fontId="4" fillId="7" borderId="7" xfId="3" applyFont="1" applyFill="1" applyBorder="1" applyAlignment="1">
      <alignment horizontal="center"/>
    </xf>
    <xf numFmtId="0" fontId="4" fillId="7" borderId="8" xfId="3" applyFont="1" applyFill="1" applyBorder="1" applyAlignment="1">
      <alignment horizontal="center"/>
    </xf>
    <xf numFmtId="0" fontId="4" fillId="6" borderId="8" xfId="2" applyFont="1" applyFill="1" applyBorder="1" applyAlignment="1">
      <alignment horizontal="center" vertical="center"/>
    </xf>
    <xf numFmtId="0" fontId="4" fillId="7" borderId="6" xfId="3" applyFont="1" applyFill="1" applyBorder="1"/>
    <xf numFmtId="0" fontId="3" fillId="0" borderId="0" xfId="1" applyFont="1"/>
    <xf numFmtId="0" fontId="4" fillId="7" borderId="7" xfId="3" applyFont="1" applyFill="1" applyBorder="1" applyAlignment="1">
      <alignment horizontal="center" vertical="center"/>
    </xf>
    <xf numFmtId="0" fontId="4" fillId="7" borderId="9" xfId="3" applyFont="1" applyFill="1" applyBorder="1"/>
    <xf numFmtId="0" fontId="4" fillId="7" borderId="10" xfId="3" applyFont="1" applyFill="1" applyBorder="1" applyAlignment="1">
      <alignment horizontal="center"/>
    </xf>
    <xf numFmtId="0" fontId="4" fillId="7" borderId="11" xfId="3" applyFont="1" applyFill="1" applyBorder="1" applyAlignment="1">
      <alignment horizontal="center"/>
    </xf>
    <xf numFmtId="0" fontId="7" fillId="2" borderId="15" xfId="1" applyFont="1" applyFill="1" applyBorder="1" applyAlignment="1"/>
    <xf numFmtId="0" fontId="7" fillId="2" borderId="21" xfId="1" applyFont="1" applyFill="1" applyBorder="1" applyAlignment="1">
      <alignment horizontal="center"/>
    </xf>
    <xf numFmtId="0" fontId="7" fillId="2" borderId="17" xfId="1" applyFont="1" applyFill="1" applyBorder="1" applyAlignment="1">
      <alignment horizontal="center"/>
    </xf>
    <xf numFmtId="0" fontId="4" fillId="5" borderId="29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5" borderId="31" xfId="1" applyFont="1" applyFill="1" applyBorder="1" applyAlignment="1">
      <alignment horizontal="center"/>
    </xf>
    <xf numFmtId="17" fontId="4" fillId="5" borderId="30" xfId="1" applyNumberFormat="1" applyFont="1" applyFill="1" applyBorder="1" applyAlignment="1">
      <alignment horizontal="center"/>
    </xf>
    <xf numFmtId="0" fontId="4" fillId="0" borderId="42" xfId="1" applyFont="1" applyFill="1" applyBorder="1" applyAlignment="1">
      <alignment vertical="center"/>
    </xf>
    <xf numFmtId="0" fontId="4" fillId="0" borderId="43" xfId="2" applyFont="1" applyBorder="1" applyAlignment="1">
      <alignment horizontal="center"/>
    </xf>
    <xf numFmtId="0" fontId="4" fillId="0" borderId="44" xfId="2" applyFont="1" applyBorder="1" applyAlignment="1">
      <alignment horizontal="center"/>
    </xf>
    <xf numFmtId="0" fontId="4" fillId="0" borderId="45" xfId="1" applyFont="1" applyFill="1" applyBorder="1" applyAlignment="1">
      <alignment vertical="center"/>
    </xf>
    <xf numFmtId="0" fontId="4" fillId="0" borderId="46" xfId="2" applyFont="1" applyBorder="1" applyAlignment="1">
      <alignment horizontal="center"/>
    </xf>
    <xf numFmtId="0" fontId="4" fillId="0" borderId="47" xfId="2" applyFont="1" applyBorder="1" applyAlignment="1">
      <alignment horizontal="center"/>
    </xf>
    <xf numFmtId="0" fontId="4" fillId="5" borderId="48" xfId="1" applyFont="1" applyFill="1" applyBorder="1" applyAlignment="1"/>
    <xf numFmtId="0" fontId="4" fillId="5" borderId="49" xfId="1" applyFont="1" applyFill="1" applyBorder="1" applyAlignment="1">
      <alignment horizontal="center"/>
    </xf>
    <xf numFmtId="0" fontId="4" fillId="5" borderId="38" xfId="1" applyFont="1" applyFill="1" applyBorder="1" applyAlignment="1">
      <alignment horizontal="center"/>
    </xf>
    <xf numFmtId="0" fontId="4" fillId="0" borderId="42" xfId="1" applyFont="1" applyFill="1" applyBorder="1" applyAlignment="1">
      <alignment horizontal="center" vertical="center"/>
    </xf>
    <xf numFmtId="0" fontId="4" fillId="0" borderId="42" xfId="2" applyFont="1" applyBorder="1" applyAlignment="1">
      <alignment horizontal="center"/>
    </xf>
    <xf numFmtId="0" fontId="4" fillId="0" borderId="50" xfId="2" applyFont="1" applyBorder="1" applyAlignment="1">
      <alignment horizontal="center"/>
    </xf>
    <xf numFmtId="0" fontId="4" fillId="0" borderId="34" xfId="1" applyFont="1" applyFill="1" applyBorder="1" applyAlignment="1">
      <alignment horizontal="center" vertical="center"/>
    </xf>
    <xf numFmtId="0" fontId="4" fillId="0" borderId="34" xfId="2" applyFont="1" applyBorder="1" applyAlignment="1">
      <alignment horizontal="center"/>
    </xf>
    <xf numFmtId="0" fontId="4" fillId="0" borderId="51" xfId="2" applyFont="1" applyBorder="1" applyAlignment="1">
      <alignment horizontal="center"/>
    </xf>
    <xf numFmtId="0" fontId="4" fillId="0" borderId="45" xfId="1" applyFont="1" applyFill="1" applyBorder="1" applyAlignment="1">
      <alignment horizontal="center" vertical="center"/>
    </xf>
    <xf numFmtId="0" fontId="4" fillId="0" borderId="45" xfId="2" applyFont="1" applyBorder="1" applyAlignment="1">
      <alignment horizontal="center"/>
    </xf>
    <xf numFmtId="0" fontId="4" fillId="0" borderId="52" xfId="2" applyFont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10" fillId="0" borderId="0" xfId="0" applyFont="1"/>
    <xf numFmtId="0" fontId="0" fillId="0" borderId="0" xfId="0" applyFill="1"/>
    <xf numFmtId="0" fontId="11" fillId="0" borderId="0" xfId="0" applyFont="1" applyFill="1" applyAlignment="1">
      <alignment horizontal="left"/>
    </xf>
    <xf numFmtId="14" fontId="12" fillId="0" borderId="0" xfId="0" applyNumberFormat="1" applyFont="1" applyFill="1" applyAlignment="1"/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14" fontId="13" fillId="0" borderId="0" xfId="0" applyNumberFormat="1" applyFont="1"/>
    <xf numFmtId="0" fontId="0" fillId="0" borderId="0" xfId="0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1295400</xdr:colOff>
      <xdr:row>5</xdr:row>
      <xdr:rowOff>180975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95250"/>
          <a:ext cx="11334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3"/>
  <sheetViews>
    <sheetView tabSelected="1" workbookViewId="0">
      <selection activeCell="K55" sqref="K55"/>
    </sheetView>
  </sheetViews>
  <sheetFormatPr baseColWidth="10" defaultRowHeight="15" x14ac:dyDescent="0.25"/>
  <cols>
    <col min="1" max="1" width="22.285156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1" t="s">
        <v>0</v>
      </c>
      <c r="C2" s="2" t="s">
        <v>1</v>
      </c>
      <c r="D2" s="2"/>
    </row>
    <row r="3" spans="2:12" x14ac:dyDescent="0.25">
      <c r="B3" s="1"/>
      <c r="C3" s="2" t="s">
        <v>2</v>
      </c>
      <c r="D3" s="2"/>
    </row>
    <row r="4" spans="2:12" x14ac:dyDescent="0.25">
      <c r="B4" s="1"/>
      <c r="C4" s="2" t="s">
        <v>3</v>
      </c>
      <c r="D4" s="2"/>
    </row>
    <row r="5" spans="2:12" ht="15.75" thickBot="1" x14ac:dyDescent="0.3">
      <c r="B5" s="1"/>
      <c r="F5" s="3"/>
    </row>
    <row r="6" spans="2:12" ht="15.75" thickBot="1" x14ac:dyDescent="0.3">
      <c r="B6" s="4"/>
      <c r="C6" s="5" t="s">
        <v>4</v>
      </c>
      <c r="D6" s="6" t="s">
        <v>5</v>
      </c>
      <c r="F6" s="3"/>
    </row>
    <row r="7" spans="2:12" x14ac:dyDescent="0.25">
      <c r="B7" s="7" t="s">
        <v>6</v>
      </c>
      <c r="C7" s="8">
        <f>113+301</f>
        <v>414</v>
      </c>
      <c r="D7" s="9">
        <f>19+6</f>
        <v>25</v>
      </c>
      <c r="F7" s="3"/>
    </row>
    <row r="8" spans="2:12" x14ac:dyDescent="0.25">
      <c r="B8" s="10" t="s">
        <v>7</v>
      </c>
      <c r="C8" s="11">
        <v>51</v>
      </c>
      <c r="D8" s="12">
        <v>34</v>
      </c>
      <c r="F8" s="3"/>
    </row>
    <row r="9" spans="2:12" ht="15.75" thickBot="1" x14ac:dyDescent="0.3">
      <c r="B9" s="13" t="s">
        <v>8</v>
      </c>
      <c r="C9" s="14">
        <f>SUM(C7:C8)</f>
        <v>465</v>
      </c>
      <c r="D9" s="15">
        <f>SUM(D7:D8)</f>
        <v>59</v>
      </c>
      <c r="E9" s="3"/>
      <c r="F9" s="3"/>
    </row>
    <row r="10" spans="2:12" ht="15.75" thickBot="1" x14ac:dyDescent="0.3">
      <c r="B10" s="1"/>
      <c r="E10" s="3"/>
    </row>
    <row r="11" spans="2:12" x14ac:dyDescent="0.25">
      <c r="B11" s="16" t="s">
        <v>9</v>
      </c>
      <c r="C11" s="17"/>
      <c r="D11" s="18"/>
      <c r="E11" s="3"/>
      <c r="L11" s="4"/>
    </row>
    <row r="12" spans="2:12" ht="15.75" thickBot="1" x14ac:dyDescent="0.3">
      <c r="B12" s="19" t="s">
        <v>10</v>
      </c>
      <c r="C12" s="20" t="s">
        <v>4</v>
      </c>
      <c r="D12" s="21" t="s">
        <v>5</v>
      </c>
      <c r="E12" s="3"/>
      <c r="L12" s="22"/>
    </row>
    <row r="13" spans="2:12" x14ac:dyDescent="0.25">
      <c r="B13" s="23" t="s">
        <v>11</v>
      </c>
      <c r="C13" s="24">
        <f>15+16+17+43</f>
        <v>91</v>
      </c>
      <c r="D13" s="25">
        <f>3+5+6+6</f>
        <v>20</v>
      </c>
      <c r="E13" s="26"/>
      <c r="L13" s="4"/>
    </row>
    <row r="14" spans="2:12" x14ac:dyDescent="0.25">
      <c r="B14" s="27" t="s">
        <v>12</v>
      </c>
      <c r="C14" s="28">
        <f>3+3</f>
        <v>6</v>
      </c>
      <c r="D14" s="29">
        <f>1+2</f>
        <v>3</v>
      </c>
      <c r="E14" s="3"/>
      <c r="L14" s="4"/>
    </row>
    <row r="15" spans="2:12" x14ac:dyDescent="0.25">
      <c r="B15" s="27" t="s">
        <v>13</v>
      </c>
      <c r="C15" s="30">
        <v>10</v>
      </c>
      <c r="D15" s="29">
        <v>1</v>
      </c>
      <c r="E15" s="3"/>
    </row>
    <row r="16" spans="2:12" x14ac:dyDescent="0.25">
      <c r="B16" s="27" t="s">
        <v>14</v>
      </c>
      <c r="C16" s="30"/>
      <c r="D16" s="29"/>
      <c r="E16" s="3"/>
    </row>
    <row r="17" spans="2:10" x14ac:dyDescent="0.25">
      <c r="B17" s="27" t="s">
        <v>15</v>
      </c>
      <c r="C17" s="30"/>
      <c r="D17" s="29"/>
      <c r="E17" s="3"/>
    </row>
    <row r="18" spans="2:10" x14ac:dyDescent="0.25">
      <c r="B18" s="27" t="s">
        <v>16</v>
      </c>
      <c r="C18" s="30"/>
      <c r="D18" s="29"/>
      <c r="E18" s="3"/>
    </row>
    <row r="19" spans="2:10" x14ac:dyDescent="0.25">
      <c r="B19" s="27" t="s">
        <v>17</v>
      </c>
      <c r="C19" s="30">
        <v>6</v>
      </c>
      <c r="D19" s="29">
        <v>1</v>
      </c>
      <c r="E19" s="3"/>
    </row>
    <row r="20" spans="2:10" x14ac:dyDescent="0.25">
      <c r="B20" s="31" t="s">
        <v>18</v>
      </c>
      <c r="C20" s="32">
        <v>301</v>
      </c>
      <c r="D20" s="33"/>
      <c r="E20" s="3"/>
    </row>
    <row r="21" spans="2:10" ht="15.75" thickBot="1" x14ac:dyDescent="0.3">
      <c r="B21" s="34" t="s">
        <v>19</v>
      </c>
      <c r="C21" s="35">
        <v>51</v>
      </c>
      <c r="D21" s="36">
        <v>34</v>
      </c>
      <c r="E21" s="3"/>
      <c r="F21" s="3"/>
    </row>
    <row r="22" spans="2:10" ht="15.75" thickBot="1" x14ac:dyDescent="0.3">
      <c r="B22" s="37" t="s">
        <v>8</v>
      </c>
      <c r="C22" s="38">
        <f>SUM(C13:C21)</f>
        <v>465</v>
      </c>
      <c r="D22" s="39">
        <f>SUM(D13:D21)</f>
        <v>59</v>
      </c>
      <c r="E22" s="3"/>
      <c r="F22" s="3"/>
    </row>
    <row r="23" spans="2:10" ht="15.75" thickBot="1" x14ac:dyDescent="0.3">
      <c r="B23" s="40"/>
      <c r="C23" s="41"/>
      <c r="D23" s="42"/>
      <c r="E23" s="3"/>
      <c r="F23" s="3"/>
    </row>
    <row r="24" spans="2:10" x14ac:dyDescent="0.25">
      <c r="B24" s="43" t="s">
        <v>20</v>
      </c>
      <c r="C24" s="44"/>
      <c r="D24" s="45"/>
      <c r="E24" s="3"/>
      <c r="F24" s="3"/>
    </row>
    <row r="25" spans="2:10" ht="15.75" thickBot="1" x14ac:dyDescent="0.3">
      <c r="B25" s="46"/>
      <c r="C25" s="47"/>
      <c r="D25" s="48"/>
      <c r="E25" s="3"/>
      <c r="F25" s="3"/>
    </row>
    <row r="26" spans="2:10" ht="15.75" thickBot="1" x14ac:dyDescent="0.3">
      <c r="B26" s="49" t="s">
        <v>21</v>
      </c>
      <c r="C26" s="50" t="s">
        <v>4</v>
      </c>
      <c r="D26" s="51" t="s">
        <v>5</v>
      </c>
      <c r="E26" s="3"/>
    </row>
    <row r="27" spans="2:10" x14ac:dyDescent="0.25">
      <c r="B27" s="52" t="s">
        <v>22</v>
      </c>
      <c r="C27" s="8">
        <f>7+13+11+35+8+38</f>
        <v>112</v>
      </c>
      <c r="D27" s="53">
        <f>1+3+3+4+6+16+7</f>
        <v>40</v>
      </c>
      <c r="E27" s="3"/>
    </row>
    <row r="28" spans="2:10" x14ac:dyDescent="0.25">
      <c r="B28" s="54" t="s">
        <v>23</v>
      </c>
      <c r="C28" s="11">
        <f>2+1+3+1</f>
        <v>7</v>
      </c>
      <c r="D28" s="55">
        <f>1+2</f>
        <v>3</v>
      </c>
      <c r="E28" s="3"/>
    </row>
    <row r="29" spans="2:10" x14ac:dyDescent="0.25">
      <c r="B29" s="54" t="s">
        <v>24</v>
      </c>
      <c r="C29" s="11">
        <f>1+4+1</f>
        <v>6</v>
      </c>
      <c r="D29" s="55">
        <f>1</f>
        <v>1</v>
      </c>
      <c r="E29" s="3"/>
      <c r="H29" s="3"/>
      <c r="I29" s="56"/>
      <c r="J29" s="57"/>
    </row>
    <row r="30" spans="2:10" x14ac:dyDescent="0.25">
      <c r="B30" s="54" t="s">
        <v>25</v>
      </c>
      <c r="C30" s="11">
        <f>2+1</f>
        <v>3</v>
      </c>
      <c r="D30" s="55">
        <v>2</v>
      </c>
      <c r="E30" s="3"/>
    </row>
    <row r="31" spans="2:10" x14ac:dyDescent="0.25">
      <c r="B31" s="54" t="s">
        <v>26</v>
      </c>
      <c r="C31" s="11">
        <v>5</v>
      </c>
      <c r="D31" s="55"/>
      <c r="E31" s="3"/>
    </row>
    <row r="32" spans="2:10" x14ac:dyDescent="0.25">
      <c r="B32" s="54" t="s">
        <v>27</v>
      </c>
      <c r="C32" s="11">
        <f>2+1+2+3+1+3</f>
        <v>12</v>
      </c>
      <c r="D32" s="55">
        <f>1+1</f>
        <v>2</v>
      </c>
      <c r="E32" s="3"/>
    </row>
    <row r="33" spans="2:5" x14ac:dyDescent="0.25">
      <c r="B33" s="54" t="s">
        <v>28</v>
      </c>
      <c r="C33" s="11">
        <f>2+1+1</f>
        <v>4</v>
      </c>
      <c r="D33" s="29">
        <f>1+2</f>
        <v>3</v>
      </c>
      <c r="E33" s="3"/>
    </row>
    <row r="34" spans="2:5" x14ac:dyDescent="0.25">
      <c r="B34" s="58" t="s">
        <v>29</v>
      </c>
      <c r="C34" s="11">
        <f>5+2+5+1+2</f>
        <v>15</v>
      </c>
      <c r="D34" s="29">
        <f>2+2+1+2+1</f>
        <v>8</v>
      </c>
      <c r="E34" s="3"/>
    </row>
    <row r="35" spans="2:5" ht="15.75" thickBot="1" x14ac:dyDescent="0.3">
      <c r="B35" s="59" t="s">
        <v>30</v>
      </c>
      <c r="C35" s="60"/>
      <c r="D35" s="36"/>
      <c r="E35" s="3"/>
    </row>
    <row r="36" spans="2:5" ht="15.75" thickBot="1" x14ac:dyDescent="0.3">
      <c r="B36" s="37" t="s">
        <v>8</v>
      </c>
      <c r="C36" s="38">
        <f>SUM(C27:C35)</f>
        <v>164</v>
      </c>
      <c r="D36" s="61">
        <f>SUM(D27:D35)</f>
        <v>59</v>
      </c>
      <c r="E36" s="3"/>
    </row>
    <row r="37" spans="2:5" ht="18.75" thickBot="1" x14ac:dyDescent="0.3">
      <c r="B37" s="62" t="s">
        <v>31</v>
      </c>
      <c r="C37" s="62"/>
      <c r="D37" s="62"/>
      <c r="E37" s="3"/>
    </row>
    <row r="38" spans="2:5" ht="15.75" thickBot="1" x14ac:dyDescent="0.3">
      <c r="B38" s="63" t="s">
        <v>32</v>
      </c>
      <c r="C38" s="64"/>
      <c r="D38" s="65"/>
      <c r="E38" s="3"/>
    </row>
    <row r="39" spans="2:5" ht="15.75" thickBot="1" x14ac:dyDescent="0.3">
      <c r="B39" s="66" t="s">
        <v>10</v>
      </c>
      <c r="C39" s="67" t="s">
        <v>4</v>
      </c>
      <c r="D39" s="68" t="s">
        <v>5</v>
      </c>
      <c r="E39" s="3"/>
    </row>
    <row r="40" spans="2:5" x14ac:dyDescent="0.25">
      <c r="B40" s="69" t="s">
        <v>33</v>
      </c>
      <c r="C40" s="70">
        <v>18</v>
      </c>
      <c r="D40" s="71">
        <v>4</v>
      </c>
      <c r="E40" s="3"/>
    </row>
    <row r="41" spans="2:5" x14ac:dyDescent="0.25">
      <c r="B41" s="72" t="s">
        <v>34</v>
      </c>
      <c r="C41" s="73">
        <v>23</v>
      </c>
      <c r="D41" s="74">
        <v>7</v>
      </c>
      <c r="E41" s="3"/>
    </row>
    <row r="42" spans="2:5" x14ac:dyDescent="0.25">
      <c r="B42" s="75" t="s">
        <v>35</v>
      </c>
      <c r="C42" s="76">
        <v>19</v>
      </c>
      <c r="D42" s="77">
        <v>7</v>
      </c>
      <c r="E42" s="3"/>
    </row>
    <row r="43" spans="2:5" x14ac:dyDescent="0.25">
      <c r="B43" s="75" t="s">
        <v>36</v>
      </c>
      <c r="C43" s="76">
        <v>10</v>
      </c>
      <c r="D43" s="78">
        <v>1</v>
      </c>
      <c r="E43" s="3"/>
    </row>
    <row r="44" spans="2:5" x14ac:dyDescent="0.25">
      <c r="B44" s="79" t="s">
        <v>37</v>
      </c>
      <c r="C44" s="76"/>
      <c r="D44" s="78"/>
      <c r="E44" s="80"/>
    </row>
    <row r="45" spans="2:5" x14ac:dyDescent="0.25">
      <c r="B45" s="79" t="s">
        <v>38</v>
      </c>
      <c r="C45" s="81">
        <v>43</v>
      </c>
      <c r="D45" s="77">
        <v>6</v>
      </c>
      <c r="E45" s="3"/>
    </row>
    <row r="46" spans="2:5" ht="15.75" thickBot="1" x14ac:dyDescent="0.3">
      <c r="B46" s="82" t="s">
        <v>19</v>
      </c>
      <c r="C46" s="83">
        <v>51</v>
      </c>
      <c r="D46" s="84">
        <v>34</v>
      </c>
      <c r="E46" s="3"/>
    </row>
    <row r="47" spans="2:5" ht="15.75" thickBot="1" x14ac:dyDescent="0.3">
      <c r="B47" s="85" t="s">
        <v>8</v>
      </c>
      <c r="C47" s="86">
        <f>SUM(C40:C46)</f>
        <v>164</v>
      </c>
      <c r="D47" s="87">
        <f>SUM(D40:D46)</f>
        <v>59</v>
      </c>
      <c r="E47" s="3"/>
    </row>
    <row r="48" spans="2:5" ht="15.75" thickBot="1" x14ac:dyDescent="0.3">
      <c r="B48" s="88" t="s">
        <v>39</v>
      </c>
      <c r="C48" s="89"/>
      <c r="D48" s="90"/>
      <c r="E48" s="3"/>
    </row>
    <row r="49" spans="2:5" ht="15.75" thickBot="1" x14ac:dyDescent="0.3">
      <c r="B49" s="49" t="s">
        <v>10</v>
      </c>
      <c r="C49" s="91" t="s">
        <v>4</v>
      </c>
      <c r="D49" s="51" t="s">
        <v>5</v>
      </c>
      <c r="E49" s="3"/>
    </row>
    <row r="50" spans="2:5" x14ac:dyDescent="0.25">
      <c r="B50" s="92" t="s">
        <v>40</v>
      </c>
      <c r="C50" s="93">
        <f>15+13+19+3+31</f>
        <v>81</v>
      </c>
      <c r="D50" s="94">
        <f>1+3+4+6+5+23</f>
        <v>42</v>
      </c>
      <c r="E50" s="3"/>
    </row>
    <row r="51" spans="2:5" ht="15.75" thickBot="1" x14ac:dyDescent="0.3">
      <c r="B51" s="95" t="s">
        <v>41</v>
      </c>
      <c r="C51" s="96">
        <f>3+6+4+7+12</f>
        <v>32</v>
      </c>
      <c r="D51" s="97">
        <f>1+3+1+1+11</f>
        <v>17</v>
      </c>
      <c r="E51" s="3"/>
    </row>
    <row r="52" spans="2:5" ht="15.75" thickBot="1" x14ac:dyDescent="0.3">
      <c r="B52" s="98" t="s">
        <v>8</v>
      </c>
      <c r="C52" s="39">
        <f>SUM(C50:C51)</f>
        <v>113</v>
      </c>
      <c r="D52" s="99">
        <f>SUM(D50:D51)</f>
        <v>59</v>
      </c>
      <c r="E52" s="3"/>
    </row>
    <row r="53" spans="2:5" ht="15.75" thickBot="1" x14ac:dyDescent="0.3">
      <c r="B53" s="42"/>
      <c r="C53" s="42"/>
      <c r="D53" s="42"/>
      <c r="E53" s="26"/>
    </row>
    <row r="54" spans="2:5" ht="15.75" thickBot="1" x14ac:dyDescent="0.3">
      <c r="B54" s="88" t="s">
        <v>42</v>
      </c>
      <c r="C54" s="89"/>
      <c r="D54" s="90"/>
      <c r="E54" s="3"/>
    </row>
    <row r="55" spans="2:5" ht="15.75" thickBot="1" x14ac:dyDescent="0.3">
      <c r="B55" s="49" t="s">
        <v>43</v>
      </c>
      <c r="C55" s="91" t="s">
        <v>4</v>
      </c>
      <c r="D55" s="100" t="s">
        <v>5</v>
      </c>
      <c r="E55" s="3"/>
    </row>
    <row r="56" spans="2:5" x14ac:dyDescent="0.25">
      <c r="B56" s="101" t="s">
        <v>44</v>
      </c>
      <c r="C56" s="102">
        <f>1+1</f>
        <v>2</v>
      </c>
      <c r="D56" s="103"/>
      <c r="E56" s="3"/>
    </row>
    <row r="57" spans="2:5" x14ac:dyDescent="0.25">
      <c r="B57" s="104" t="s">
        <v>45</v>
      </c>
      <c r="C57" s="105">
        <f>1+1+5</f>
        <v>7</v>
      </c>
      <c r="D57" s="106">
        <f>1+1+2</f>
        <v>4</v>
      </c>
      <c r="E57" s="3"/>
    </row>
    <row r="58" spans="2:5" x14ac:dyDescent="0.25">
      <c r="B58" s="104" t="s">
        <v>46</v>
      </c>
      <c r="C58" s="105">
        <f>8+6+11+2+14</f>
        <v>41</v>
      </c>
      <c r="D58" s="106">
        <f>1+3+1+2+3+19</f>
        <v>29</v>
      </c>
      <c r="E58" s="3"/>
    </row>
    <row r="59" spans="2:5" x14ac:dyDescent="0.25">
      <c r="B59" s="104" t="s">
        <v>47</v>
      </c>
      <c r="C59" s="105">
        <f>6+3+4+3+7</f>
        <v>23</v>
      </c>
      <c r="D59" s="106">
        <f>2+3+2+9</f>
        <v>16</v>
      </c>
      <c r="E59" s="3"/>
    </row>
    <row r="60" spans="2:5" x14ac:dyDescent="0.25">
      <c r="B60" s="104" t="s">
        <v>48</v>
      </c>
      <c r="C60" s="105">
        <f>1+4+3+1+9</f>
        <v>18</v>
      </c>
      <c r="D60" s="106">
        <f>2+1+1+1</f>
        <v>5</v>
      </c>
      <c r="E60" s="3"/>
    </row>
    <row r="61" spans="2:5" x14ac:dyDescent="0.25">
      <c r="B61" s="104" t="s">
        <v>49</v>
      </c>
      <c r="C61" s="105">
        <f>3+2+1+3+6</f>
        <v>15</v>
      </c>
      <c r="D61" s="106">
        <f>1</f>
        <v>1</v>
      </c>
      <c r="E61" s="3"/>
    </row>
    <row r="62" spans="2:5" x14ac:dyDescent="0.25">
      <c r="B62" s="104" t="s">
        <v>50</v>
      </c>
      <c r="C62" s="105">
        <f>2+3+1+1</f>
        <v>7</v>
      </c>
      <c r="D62" s="106">
        <v>1</v>
      </c>
      <c r="E62" s="3"/>
    </row>
    <row r="63" spans="2:5" x14ac:dyDescent="0.25">
      <c r="B63" s="104" t="s">
        <v>51</v>
      </c>
      <c r="C63" s="105"/>
      <c r="D63" s="106">
        <v>3</v>
      </c>
      <c r="E63" s="3"/>
    </row>
    <row r="64" spans="2:5" ht="16.5" thickBot="1" x14ac:dyDescent="0.3">
      <c r="B64" s="107" t="s">
        <v>52</v>
      </c>
      <c r="C64" s="108"/>
      <c r="D64" s="109"/>
      <c r="E64" s="3"/>
    </row>
    <row r="65" spans="1:4" ht="15.75" thickBot="1" x14ac:dyDescent="0.3">
      <c r="B65" s="98" t="s">
        <v>8</v>
      </c>
      <c r="C65" s="39">
        <f>SUM(C56:C64)</f>
        <v>113</v>
      </c>
      <c r="D65" s="99">
        <f>SUM(D56:D64)</f>
        <v>59</v>
      </c>
    </row>
    <row r="66" spans="1:4" ht="18" x14ac:dyDescent="0.25">
      <c r="B66" s="62" t="s">
        <v>53</v>
      </c>
      <c r="C66" s="62"/>
      <c r="D66" s="62"/>
    </row>
    <row r="67" spans="1:4" x14ac:dyDescent="0.25">
      <c r="B67" s="110"/>
      <c r="C67" s="110"/>
      <c r="D67" s="110"/>
    </row>
    <row r="69" spans="1:4" x14ac:dyDescent="0.25">
      <c r="B69" t="s">
        <v>54</v>
      </c>
    </row>
    <row r="70" spans="1:4" x14ac:dyDescent="0.25">
      <c r="B70" s="111" t="s">
        <v>55</v>
      </c>
    </row>
    <row r="71" spans="1:4" ht="15.75" x14ac:dyDescent="0.25">
      <c r="A71" s="112"/>
      <c r="B71" s="113"/>
      <c r="C71" s="113"/>
      <c r="D71" s="112"/>
    </row>
    <row r="72" spans="1:4" ht="15.75" x14ac:dyDescent="0.25">
      <c r="A72" s="114"/>
      <c r="B72" s="115"/>
      <c r="C72" s="116"/>
    </row>
    <row r="73" spans="1:4" x14ac:dyDescent="0.25">
      <c r="A73" s="114"/>
      <c r="B73" s="115"/>
      <c r="C73" s="115"/>
    </row>
    <row r="74" spans="1:4" x14ac:dyDescent="0.25">
      <c r="A74" s="4"/>
      <c r="B74" s="4"/>
      <c r="C74" s="4"/>
    </row>
    <row r="75" spans="1:4" x14ac:dyDescent="0.25">
      <c r="A75" s="4"/>
      <c r="B75" s="4"/>
      <c r="C75" s="4"/>
      <c r="D75" s="4"/>
    </row>
    <row r="76" spans="1:4" x14ac:dyDescent="0.25">
      <c r="A76" s="4"/>
      <c r="B76" s="115"/>
      <c r="D76" s="4"/>
    </row>
    <row r="77" spans="1:4" x14ac:dyDescent="0.25">
      <c r="A77" s="4"/>
      <c r="B77" s="4"/>
      <c r="C77" s="4"/>
      <c r="D77" s="4"/>
    </row>
    <row r="78" spans="1:4" x14ac:dyDescent="0.25">
      <c r="A78" s="4"/>
      <c r="B78" s="4"/>
      <c r="C78" s="4"/>
      <c r="D78" s="4"/>
    </row>
    <row r="79" spans="1:4" x14ac:dyDescent="0.25">
      <c r="A79" s="4"/>
      <c r="B79" s="4"/>
      <c r="C79" s="4"/>
      <c r="D79" s="4"/>
    </row>
    <row r="80" spans="1:4" x14ac:dyDescent="0.25">
      <c r="A80" s="4"/>
      <c r="B80" s="4"/>
      <c r="C80" s="4"/>
      <c r="D80" s="4"/>
    </row>
    <row r="81" spans="1:4" x14ac:dyDescent="0.25">
      <c r="B81" s="4"/>
      <c r="C81" s="4"/>
      <c r="D81" s="4"/>
    </row>
    <row r="82" spans="1:4" x14ac:dyDescent="0.25">
      <c r="B82" s="4"/>
      <c r="C82" s="4"/>
      <c r="D82" s="4"/>
    </row>
    <row r="83" spans="1:4" x14ac:dyDescent="0.25">
      <c r="A83" s="117"/>
      <c r="C83" s="118"/>
    </row>
  </sheetData>
  <mergeCells count="11">
    <mergeCell ref="B38:D38"/>
    <mergeCell ref="B48:D48"/>
    <mergeCell ref="B54:D54"/>
    <mergeCell ref="B66:D66"/>
    <mergeCell ref="B71:C71"/>
    <mergeCell ref="C2:D2"/>
    <mergeCell ref="C3:D3"/>
    <mergeCell ref="C4:D4"/>
    <mergeCell ref="B11:D11"/>
    <mergeCell ref="B24:D25"/>
    <mergeCell ref="B37:D37"/>
  </mergeCells>
  <pageMargins left="0" right="0" top="0" bottom="0" header="0.31496062992125984" footer="0.31496062992125984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2021-02-18T19:49:38Z</dcterms:created>
  <dcterms:modified xsi:type="dcterms:W3CDTF">2021-02-18T19:50:04Z</dcterms:modified>
</cp:coreProperties>
</file>