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000"/>
  </bookViews>
  <sheets>
    <sheet name="FEBRERO 2021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2" i="1"/>
  <c r="D61" i="1"/>
  <c r="C61" i="1"/>
  <c r="D60" i="1"/>
  <c r="C60" i="1"/>
  <c r="D59" i="1"/>
  <c r="C59" i="1"/>
  <c r="D58" i="1"/>
  <c r="C58" i="1"/>
  <c r="D57" i="1"/>
  <c r="D65" i="1" s="1"/>
  <c r="C57" i="1"/>
  <c r="D51" i="1"/>
  <c r="C51" i="1"/>
  <c r="D50" i="1"/>
  <c r="D52" i="1" s="1"/>
  <c r="C50" i="1"/>
  <c r="C52" i="1" s="1"/>
  <c r="D47" i="1"/>
  <c r="C47" i="1"/>
  <c r="D34" i="1"/>
  <c r="C34" i="1"/>
  <c r="D33" i="1"/>
  <c r="C33" i="1"/>
  <c r="C32" i="1"/>
  <c r="C31" i="1"/>
  <c r="D30" i="1"/>
  <c r="C30" i="1"/>
  <c r="D29" i="1"/>
  <c r="C29" i="1"/>
  <c r="D28" i="1"/>
  <c r="C28" i="1"/>
  <c r="D27" i="1"/>
  <c r="D36" i="1" s="1"/>
  <c r="C27" i="1"/>
  <c r="C36" i="1" s="1"/>
  <c r="D14" i="1"/>
  <c r="C14" i="1"/>
  <c r="D13" i="1"/>
  <c r="D22" i="1" s="1"/>
  <c r="C13" i="1"/>
  <c r="C22" i="1" s="1"/>
  <c r="D9" i="1"/>
  <c r="C9" i="1"/>
</calcChain>
</file>

<file path=xl/sharedStrings.xml><?xml version="1.0" encoding="utf-8"?>
<sst xmlns="http://schemas.openxmlformats.org/spreadsheetml/2006/main" count="74" uniqueCount="56">
  <si>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</si>
  <si>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</si>
  <si>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</si>
  <si>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FEBRERO 2021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</si>
  <si>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</si>
  <si>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</si>
  <si>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</si>
  <si>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</si>
  <si>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</si>
  <si>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</si>
  <si>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</si>
  <si>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</si>
  <si>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</si>
  <si>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</si>
  <si>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</si>
  <si>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</si>
  <si>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</si>
  <si>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</si>
  <si>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>Link Bolsa de Empleo</t>
  </si>
  <si>
    <t xml:space="preserve">Empresas </t>
  </si>
  <si>
    <t>COLOCADOS DE SOLICITUDES POR MUNICPIO</t>
  </si>
  <si>
    <t>MUNICPIO</t>
  </si>
  <si>
    <t>Monterrey</t>
  </si>
  <si>
    <t>Guadalupe</t>
  </si>
  <si>
    <t>San Nicolás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</si>
  <si>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</si>
  <si>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</si>
  <si>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</si>
  <si>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</si>
  <si>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</si>
  <si>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</si>
  <si>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</si>
  <si>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</si>
  <si>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</si>
  <si>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</si>
  <si>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</si>
  <si>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</si>
  <si>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</si>
  <si>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</si>
  <si>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</si>
  <si>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</si>
  <si>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</si>
  <si>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</si>
  <si>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</si>
  <si>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</si>
  <si>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</si>
  <si>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</si>
  <si>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</si>
  <si>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</si>
  <si>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</si>
  <si>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</si>
  <si>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</si>
  <si>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</si>
  <si>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</si>
  <si>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LAS BRIGADAS SON VIRTUALES Y A PARTIR DE ESTE MES DE SEPTIEMBRE SE INCLUYEN</t>
    </r>
  </si>
  <si>
    <t>EN EL FORMATO EN LA PARTE SUPERIOR, DONDE DICE "LINK BOLSA DE EMPLEO".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</si>
</sst>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9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8" xfId="1" applyFont="1" applyFill="1" applyBorder="1" applyAlignment="1">
      <alignment vertical="center"/>
    </xf>
    <xf numFmtId="0" fontId="4" fillId="0" borderId="19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0" borderId="32" xfId="1" applyFont="1" applyFill="1" applyBorder="1" applyAlignment="1"/>
    <xf numFmtId="0" fontId="4" fillId="0" borderId="33" xfId="2" applyFont="1" applyBorder="1" applyAlignment="1">
      <alignment horizontal="center"/>
    </xf>
    <xf numFmtId="0" fontId="4" fillId="0" borderId="34" xfId="1" applyFont="1" applyFill="1" applyBorder="1" applyAlignment="1"/>
    <xf numFmtId="0" fontId="4" fillId="0" borderId="35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7" fontId="7" fillId="2" borderId="37" xfId="1" applyNumberFormat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vertical="center"/>
    </xf>
    <xf numFmtId="0" fontId="4" fillId="6" borderId="40" xfId="2" applyFont="1" applyFill="1" applyBorder="1" applyAlignment="1">
      <alignment horizontal="center" vertical="center"/>
    </xf>
    <xf numFmtId="0" fontId="4" fillId="6" borderId="41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21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17" fontId="4" fillId="5" borderId="30" xfId="1" applyNumberFormat="1" applyFont="1" applyFill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0" borderId="45" xfId="1" applyFont="1" applyFill="1" applyBorder="1" applyAlignment="1">
      <alignment vertical="center"/>
    </xf>
    <xf numFmtId="0" fontId="4" fillId="0" borderId="46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5" borderId="48" xfId="1" applyFont="1" applyFill="1" applyBorder="1" applyAlignment="1"/>
    <xf numFmtId="0" fontId="4" fillId="5" borderId="49" xfId="1" applyFont="1" applyFill="1" applyBorder="1" applyAlignment="1">
      <alignment horizontal="center"/>
    </xf>
    <xf numFmtId="0" fontId="4" fillId="5" borderId="38" xfId="1" applyFont="1" applyFill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50" xfId="2" applyFont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2" applyFont="1" applyBorder="1" applyAlignment="1">
      <alignment horizontal="center"/>
    </xf>
    <xf numFmtId="0" fontId="4" fillId="0" borderId="51" xfId="2" applyFont="1" applyBorder="1" applyAlignment="1">
      <alignment horizontal="center"/>
    </xf>
    <xf numFmtId="0" fontId="4" fillId="0" borderId="45" xfId="1" applyFont="1" applyFill="1" applyBorder="1" applyAlignment="1">
      <alignment horizontal="center" vertical="center"/>
    </xf>
    <xf numFmtId="0" fontId="4" fillId="0" borderId="45" xfId="2" applyFont="1" applyBorder="1" applyAlignment="1">
      <alignment horizontal="center"/>
    </xf>
    <xf numFmtId="0" fontId="4" fillId="0" borderId="52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10" fillId="0" borderId="0" xfId="0" applyFont="1"/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9525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"/>
  <sheetViews>
    <sheetView tabSelected="1" workbookViewId="0">
      <selection activeCell="G11" sqref="G11"/>
    </sheetView>
  </sheetViews>
  <sheetFormatPr baseColWidth="10" defaultRowHeight="15" x14ac:dyDescent="0.25"/>
  <cols>
    <col min="1" max="1" width="22.285156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474</v>
      </c>
      <c r="D7" s="9">
        <v>27</v>
      </c>
      <c r="F7" s="3"/>
    </row>
    <row r="8" spans="2:12" x14ac:dyDescent="0.25">
      <c r="B8" s="10" t="s">
        <v>7</v>
      </c>
      <c r="C8" s="11">
        <v>74</v>
      </c>
      <c r="D8" s="12">
        <v>21</v>
      </c>
      <c r="F8" s="3"/>
    </row>
    <row r="9" spans="2:12" ht="15.75" thickBot="1" x14ac:dyDescent="0.3">
      <c r="B9" s="13" t="s">
        <v>8</v>
      </c>
      <c r="C9" s="14">
        <f>SUM(C7:C8)</f>
        <v>548</v>
      </c>
      <c r="D9" s="15">
        <f>SUM(D7:D8)</f>
        <v>48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f>21+13+15+28+5</f>
        <v>82</v>
      </c>
      <c r="D13" s="25">
        <f>3+9+8</f>
        <v>20</v>
      </c>
      <c r="E13" s="26"/>
      <c r="L13" s="4"/>
    </row>
    <row r="14" spans="2:12" x14ac:dyDescent="0.25">
      <c r="B14" s="27" t="s">
        <v>12</v>
      </c>
      <c r="C14" s="28">
        <f>1+2</f>
        <v>3</v>
      </c>
      <c r="D14" s="29">
        <f>2+2</f>
        <v>4</v>
      </c>
      <c r="E14" s="3"/>
      <c r="L14" s="4"/>
    </row>
    <row r="15" spans="2:12" x14ac:dyDescent="0.25">
      <c r="B15" s="27" t="s">
        <v>13</v>
      </c>
      <c r="C15" s="30">
        <v>8</v>
      </c>
      <c r="D15" s="29">
        <v>3</v>
      </c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7</v>
      </c>
      <c r="D19" s="29"/>
      <c r="E19" s="3"/>
    </row>
    <row r="20" spans="2:10" x14ac:dyDescent="0.25">
      <c r="B20" s="31" t="s">
        <v>18</v>
      </c>
      <c r="C20" s="32">
        <v>374</v>
      </c>
      <c r="D20" s="33"/>
      <c r="E20" s="3"/>
    </row>
    <row r="21" spans="2:10" ht="15.75" thickBot="1" x14ac:dyDescent="0.3">
      <c r="B21" s="34" t="s">
        <v>19</v>
      </c>
      <c r="C21" s="35">
        <v>74</v>
      </c>
      <c r="D21" s="36">
        <v>21</v>
      </c>
      <c r="E21" s="3"/>
      <c r="F21" s="3"/>
    </row>
    <row r="22" spans="2:10" ht="15.75" thickBot="1" x14ac:dyDescent="0.3">
      <c r="B22" s="37" t="s">
        <v>8</v>
      </c>
      <c r="C22" s="38">
        <f>SUM(C13:C21)</f>
        <v>548</v>
      </c>
      <c r="D22" s="39">
        <f>SUM(D13:D21)</f>
        <v>48</v>
      </c>
      <c r="E22" s="3"/>
      <c r="F22" s="3"/>
    </row>
    <row r="23" spans="2:10" ht="15.75" thickBot="1" x14ac:dyDescent="0.3">
      <c r="B23" s="40"/>
      <c r="C23" s="41"/>
      <c r="D23" s="42"/>
      <c r="E23" s="3"/>
      <c r="F23" s="3"/>
    </row>
    <row r="24" spans="2:10" x14ac:dyDescent="0.25">
      <c r="B24" s="43" t="s">
        <v>20</v>
      </c>
      <c r="C24" s="44"/>
      <c r="D24" s="45"/>
      <c r="E24" s="3"/>
      <c r="F24" s="3"/>
    </row>
    <row r="25" spans="2:10" ht="15.75" thickBot="1" x14ac:dyDescent="0.3">
      <c r="B25" s="46"/>
      <c r="C25" s="47"/>
      <c r="D25" s="48"/>
      <c r="E25" s="3"/>
      <c r="F25" s="3"/>
    </row>
    <row r="26" spans="2:10" ht="15.75" thickBot="1" x14ac:dyDescent="0.3">
      <c r="B26" s="49" t="s">
        <v>21</v>
      </c>
      <c r="C26" s="50" t="s">
        <v>4</v>
      </c>
      <c r="D26" s="51" t="s">
        <v>5</v>
      </c>
      <c r="E26" s="3"/>
    </row>
    <row r="27" spans="2:10" x14ac:dyDescent="0.25">
      <c r="B27" s="52" t="s">
        <v>22</v>
      </c>
      <c r="C27" s="8">
        <f>50+15+4+8+25+13</f>
        <v>115</v>
      </c>
      <c r="D27" s="53">
        <f>17+7+2+3</f>
        <v>29</v>
      </c>
      <c r="E27" s="3"/>
    </row>
    <row r="28" spans="2:10" x14ac:dyDescent="0.25">
      <c r="B28" s="54" t="s">
        <v>23</v>
      </c>
      <c r="C28" s="11">
        <f>4+3+1+2</f>
        <v>10</v>
      </c>
      <c r="D28" s="55">
        <f>1+2+3</f>
        <v>6</v>
      </c>
      <c r="E28" s="3"/>
    </row>
    <row r="29" spans="2:10" x14ac:dyDescent="0.25">
      <c r="B29" s="54" t="s">
        <v>24</v>
      </c>
      <c r="C29" s="11">
        <f>3+2</f>
        <v>5</v>
      </c>
      <c r="D29" s="55">
        <f>2</f>
        <v>2</v>
      </c>
      <c r="E29" s="3"/>
      <c r="H29" s="3"/>
      <c r="I29" s="56"/>
      <c r="J29" s="57"/>
    </row>
    <row r="30" spans="2:10" x14ac:dyDescent="0.25">
      <c r="B30" s="54" t="s">
        <v>25</v>
      </c>
      <c r="C30" s="11">
        <f>1+1</f>
        <v>2</v>
      </c>
      <c r="D30" s="55">
        <f>1</f>
        <v>1</v>
      </c>
      <c r="E30" s="3"/>
    </row>
    <row r="31" spans="2:10" x14ac:dyDescent="0.25">
      <c r="B31" s="54" t="s">
        <v>26</v>
      </c>
      <c r="C31" s="11">
        <f>10</f>
        <v>10</v>
      </c>
      <c r="D31" s="55"/>
      <c r="E31" s="3"/>
    </row>
    <row r="32" spans="2:10" x14ac:dyDescent="0.25">
      <c r="B32" s="54" t="s">
        <v>27</v>
      </c>
      <c r="C32" s="11">
        <f>3+3+3+1+1</f>
        <v>11</v>
      </c>
      <c r="D32" s="55">
        <v>1</v>
      </c>
      <c r="E32" s="3"/>
    </row>
    <row r="33" spans="2:5" x14ac:dyDescent="0.25">
      <c r="B33" s="54" t="s">
        <v>28</v>
      </c>
      <c r="C33" s="11">
        <f>2+1+2+2</f>
        <v>7</v>
      </c>
      <c r="D33" s="29">
        <f>1</f>
        <v>1</v>
      </c>
      <c r="E33" s="3"/>
    </row>
    <row r="34" spans="2:5" x14ac:dyDescent="0.25">
      <c r="B34" s="58" t="s">
        <v>29</v>
      </c>
      <c r="C34" s="11">
        <f>1+3+4+4+2</f>
        <v>14</v>
      </c>
      <c r="D34" s="29">
        <f>1+1+2+4</f>
        <v>8</v>
      </c>
      <c r="E34" s="3"/>
    </row>
    <row r="35" spans="2:5" ht="15.75" thickBot="1" x14ac:dyDescent="0.3">
      <c r="B35" s="59" t="s">
        <v>30</v>
      </c>
      <c r="C35" s="60"/>
      <c r="D35" s="36"/>
      <c r="E35" s="3"/>
    </row>
    <row r="36" spans="2:5" ht="15.75" thickBot="1" x14ac:dyDescent="0.3">
      <c r="B36" s="37" t="s">
        <v>8</v>
      </c>
      <c r="C36" s="38">
        <f>SUM(C27:C35)</f>
        <v>174</v>
      </c>
      <c r="D36" s="61">
        <f>SUM(D27:D35)</f>
        <v>48</v>
      </c>
      <c r="E36" s="3"/>
    </row>
    <row r="37" spans="2:5" ht="18.75" thickBot="1" x14ac:dyDescent="0.3">
      <c r="B37" s="62" t="s">
        <v>31</v>
      </c>
      <c r="C37" s="62"/>
      <c r="D37" s="62"/>
      <c r="E37" s="3"/>
    </row>
    <row r="38" spans="2:5" ht="15.75" thickBot="1" x14ac:dyDescent="0.3">
      <c r="B38" s="63" t="s">
        <v>32</v>
      </c>
      <c r="C38" s="64"/>
      <c r="D38" s="65"/>
      <c r="E38" s="3"/>
    </row>
    <row r="39" spans="2:5" ht="15.75" thickBot="1" x14ac:dyDescent="0.3">
      <c r="B39" s="66" t="s">
        <v>10</v>
      </c>
      <c r="C39" s="67" t="s">
        <v>4</v>
      </c>
      <c r="D39" s="68" t="s">
        <v>5</v>
      </c>
      <c r="E39" s="3"/>
    </row>
    <row r="40" spans="2:5" x14ac:dyDescent="0.25">
      <c r="B40" s="69" t="s">
        <v>33</v>
      </c>
      <c r="C40" s="70">
        <v>17</v>
      </c>
      <c r="D40" s="71">
        <v>10</v>
      </c>
      <c r="E40" s="3"/>
    </row>
    <row r="41" spans="2:5" x14ac:dyDescent="0.25">
      <c r="B41" s="72" t="s">
        <v>34</v>
      </c>
      <c r="C41" s="73">
        <v>28</v>
      </c>
      <c r="D41" s="74">
        <v>3</v>
      </c>
      <c r="E41" s="3"/>
    </row>
    <row r="42" spans="2:5" x14ac:dyDescent="0.25">
      <c r="B42" s="75" t="s">
        <v>35</v>
      </c>
      <c r="C42" s="76">
        <v>14</v>
      </c>
      <c r="D42" s="77">
        <v>11</v>
      </c>
      <c r="E42" s="3"/>
    </row>
    <row r="43" spans="2:5" x14ac:dyDescent="0.25">
      <c r="B43" s="75" t="s">
        <v>36</v>
      </c>
      <c r="C43" s="76">
        <v>13</v>
      </c>
      <c r="D43" s="78">
        <v>3</v>
      </c>
      <c r="E43" s="3"/>
    </row>
    <row r="44" spans="2:5" x14ac:dyDescent="0.25">
      <c r="B44" s="79" t="s">
        <v>37</v>
      </c>
      <c r="C44" s="76"/>
      <c r="D44" s="78"/>
      <c r="E44" s="80"/>
    </row>
    <row r="45" spans="2:5" x14ac:dyDescent="0.25">
      <c r="B45" s="79" t="s">
        <v>38</v>
      </c>
      <c r="C45" s="81">
        <v>28</v>
      </c>
      <c r="D45" s="77"/>
      <c r="E45" s="3"/>
    </row>
    <row r="46" spans="2:5" ht="15.75" thickBot="1" x14ac:dyDescent="0.3">
      <c r="B46" s="82" t="s">
        <v>19</v>
      </c>
      <c r="C46" s="83">
        <v>74</v>
      </c>
      <c r="D46" s="84">
        <v>21</v>
      </c>
      <c r="E46" s="3"/>
    </row>
    <row r="47" spans="2:5" ht="15.75" thickBot="1" x14ac:dyDescent="0.3">
      <c r="B47" s="85" t="s">
        <v>8</v>
      </c>
      <c r="C47" s="86">
        <f>SUM(C40:C46)</f>
        <v>174</v>
      </c>
      <c r="D47" s="87">
        <f>SUM(D40:D46)</f>
        <v>48</v>
      </c>
      <c r="E47" s="3"/>
    </row>
    <row r="48" spans="2:5" ht="15.75" thickBot="1" x14ac:dyDescent="0.3">
      <c r="B48" s="88" t="s">
        <v>39</v>
      </c>
      <c r="C48" s="89"/>
      <c r="D48" s="90"/>
      <c r="E48" s="3"/>
    </row>
    <row r="49" spans="2:5" ht="15.75" thickBot="1" x14ac:dyDescent="0.3">
      <c r="B49" s="49" t="s">
        <v>10</v>
      </c>
      <c r="C49" s="91" t="s">
        <v>4</v>
      </c>
      <c r="D49" s="51" t="s">
        <v>5</v>
      </c>
      <c r="E49" s="3"/>
    </row>
    <row r="50" spans="2:5" x14ac:dyDescent="0.25">
      <c r="B50" s="92" t="s">
        <v>40</v>
      </c>
      <c r="C50" s="93">
        <f>18+11+11+18+5</f>
        <v>63</v>
      </c>
      <c r="D50" s="94">
        <f>15+3+5+7+1</f>
        <v>31</v>
      </c>
      <c r="E50" s="3"/>
    </row>
    <row r="51" spans="2:5" ht="15.75" thickBot="1" x14ac:dyDescent="0.3">
      <c r="B51" s="95" t="s">
        <v>41</v>
      </c>
      <c r="C51" s="96">
        <f>10+3+6+10+8</f>
        <v>37</v>
      </c>
      <c r="D51" s="97">
        <f>6+6+3+2</f>
        <v>17</v>
      </c>
      <c r="E51" s="3"/>
    </row>
    <row r="52" spans="2:5" ht="15.75" thickBot="1" x14ac:dyDescent="0.3">
      <c r="B52" s="98" t="s">
        <v>8</v>
      </c>
      <c r="C52" s="39">
        <f>SUM(C50:C51)</f>
        <v>100</v>
      </c>
      <c r="D52" s="99">
        <f>SUM(D50:D51)</f>
        <v>48</v>
      </c>
      <c r="E52" s="3"/>
    </row>
    <row r="53" spans="2:5" ht="15.75" thickBot="1" x14ac:dyDescent="0.3">
      <c r="B53" s="42"/>
      <c r="C53" s="42"/>
      <c r="D53" s="42"/>
      <c r="E53" s="26"/>
    </row>
    <row r="54" spans="2:5" ht="15.75" thickBot="1" x14ac:dyDescent="0.3">
      <c r="B54" s="88" t="s">
        <v>42</v>
      </c>
      <c r="C54" s="89"/>
      <c r="D54" s="90"/>
      <c r="E54" s="3"/>
    </row>
    <row r="55" spans="2:5" ht="15.75" thickBot="1" x14ac:dyDescent="0.3">
      <c r="B55" s="49" t="s">
        <v>43</v>
      </c>
      <c r="C55" s="91" t="s">
        <v>4</v>
      </c>
      <c r="D55" s="100" t="s">
        <v>5</v>
      </c>
      <c r="E55" s="3"/>
    </row>
    <row r="56" spans="2:5" x14ac:dyDescent="0.25">
      <c r="B56" s="101" t="s">
        <v>44</v>
      </c>
      <c r="C56" s="102"/>
      <c r="D56" s="103"/>
      <c r="E56" s="3"/>
    </row>
    <row r="57" spans="2:5" x14ac:dyDescent="0.25">
      <c r="B57" s="104" t="s">
        <v>45</v>
      </c>
      <c r="C57" s="105">
        <f>1+5+1</f>
        <v>7</v>
      </c>
      <c r="D57" s="106">
        <f>1+1</f>
        <v>2</v>
      </c>
      <c r="E57" s="3"/>
    </row>
    <row r="58" spans="2:5" x14ac:dyDescent="0.25">
      <c r="B58" s="104" t="s">
        <v>46</v>
      </c>
      <c r="C58" s="105">
        <f>11+6+5+6+9</f>
        <v>37</v>
      </c>
      <c r="D58" s="106">
        <f>8+2+3+2+1</f>
        <v>16</v>
      </c>
      <c r="E58" s="3"/>
    </row>
    <row r="59" spans="2:5" x14ac:dyDescent="0.25">
      <c r="B59" s="104" t="s">
        <v>47</v>
      </c>
      <c r="C59" s="105">
        <f>6+4+5+4+2</f>
        <v>21</v>
      </c>
      <c r="D59" s="106">
        <f>10+1+4+2</f>
        <v>17</v>
      </c>
      <c r="E59" s="3"/>
    </row>
    <row r="60" spans="2:5" x14ac:dyDescent="0.25">
      <c r="B60" s="104" t="s">
        <v>48</v>
      </c>
      <c r="C60" s="105">
        <f>5+9+1+3+2</f>
        <v>20</v>
      </c>
      <c r="D60" s="106">
        <f>1+2+1+1</f>
        <v>5</v>
      </c>
      <c r="E60" s="3"/>
    </row>
    <row r="61" spans="2:5" x14ac:dyDescent="0.25">
      <c r="B61" s="104" t="s">
        <v>49</v>
      </c>
      <c r="C61" s="105">
        <f>3+3+1+2</f>
        <v>9</v>
      </c>
      <c r="D61" s="106">
        <f>2+4</f>
        <v>6</v>
      </c>
      <c r="E61" s="3"/>
    </row>
    <row r="62" spans="2:5" x14ac:dyDescent="0.25">
      <c r="B62" s="104" t="s">
        <v>50</v>
      </c>
      <c r="C62" s="105">
        <f>2+1+1+2</f>
        <v>6</v>
      </c>
      <c r="D62" s="106">
        <v>1</v>
      </c>
      <c r="E62" s="3"/>
    </row>
    <row r="63" spans="2:5" x14ac:dyDescent="0.25">
      <c r="B63" s="104" t="s">
        <v>51</v>
      </c>
      <c r="C63" s="105"/>
      <c r="D63" s="106"/>
      <c r="E63" s="3"/>
    </row>
    <row r="64" spans="2:5" ht="16.5" thickBot="1" x14ac:dyDescent="0.3">
      <c r="B64" s="107" t="s">
        <v>52</v>
      </c>
      <c r="C64" s="108"/>
      <c r="D64" s="109">
        <v>1</v>
      </c>
      <c r="E64" s="3"/>
    </row>
    <row r="65" spans="1:4" ht="15.75" thickBot="1" x14ac:dyDescent="0.3">
      <c r="B65" s="98" t="s">
        <v>8</v>
      </c>
      <c r="C65" s="39">
        <f>SUM(C56:C64)</f>
        <v>100</v>
      </c>
      <c r="D65" s="99">
        <f>SUM(D56:D64)</f>
        <v>48</v>
      </c>
    </row>
    <row r="66" spans="1:4" ht="18" x14ac:dyDescent="0.25">
      <c r="B66" s="62" t="s">
        <v>53</v>
      </c>
      <c r="C66" s="62"/>
      <c r="D66" s="62"/>
    </row>
    <row r="67" spans="1:4" x14ac:dyDescent="0.25">
      <c r="B67" s="110"/>
      <c r="C67" s="110"/>
      <c r="D67" s="110"/>
    </row>
    <row r="69" spans="1:4" x14ac:dyDescent="0.25">
      <c r="B69" t="s">
        <v>54</v>
      </c>
    </row>
    <row r="70" spans="1:4" x14ac:dyDescent="0.25">
      <c r="B70" s="111" t="s">
        <v>55</v>
      </c>
    </row>
    <row r="71" spans="1:4" ht="15.75" x14ac:dyDescent="0.25">
      <c r="A71" s="112"/>
      <c r="B71" s="113"/>
      <c r="C71" s="113"/>
      <c r="D71" s="112"/>
    </row>
    <row r="72" spans="1:4" ht="15.75" x14ac:dyDescent="0.25">
      <c r="A72" s="114"/>
      <c r="B72" s="115"/>
      <c r="C72" s="116"/>
    </row>
    <row r="73" spans="1:4" x14ac:dyDescent="0.25">
      <c r="A73" s="114"/>
      <c r="B73" s="115"/>
      <c r="C73" s="115"/>
    </row>
    <row r="74" spans="1:4" x14ac:dyDescent="0.25">
      <c r="A74" s="4"/>
      <c r="B74" s="4"/>
      <c r="C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115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B81" s="4"/>
      <c r="C81" s="4"/>
      <c r="D81" s="4"/>
    </row>
    <row r="82" spans="1:4" x14ac:dyDescent="0.25">
      <c r="B82" s="4"/>
      <c r="C82" s="4"/>
      <c r="D82" s="4"/>
    </row>
    <row r="83" spans="1:4" x14ac:dyDescent="0.25">
      <c r="A83" s="117"/>
      <c r="C83" s="118"/>
    </row>
  </sheetData>
  <mergeCells count="11">
    <mergeCell ref="B38:D38"/>
    <mergeCell ref="B48:D48"/>
    <mergeCell ref="B54:D54"/>
    <mergeCell ref="B66:D66"/>
    <mergeCell ref="B71:C71"/>
    <mergeCell ref="C2:D2"/>
    <mergeCell ref="C3:D3"/>
    <mergeCell ref="C4:D4"/>
    <mergeCell ref="B11:D11"/>
    <mergeCell ref="B24:D25"/>
    <mergeCell ref="B37:D37"/>
  </mergeCells>
  <pageMargins left="0" right="0" top="0" bottom="0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2021-03-11T14:23:19Z</dcterms:created>
  <dcterms:modified xsi:type="dcterms:W3CDTF">2021-03-11T14:23:48Z</dcterms:modified>
</cp:coreProperties>
</file>