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AGOST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2" i="1"/>
  <c r="D76" i="1"/>
  <c r="D73" i="1"/>
  <c r="D72" i="1"/>
  <c r="C72" i="1"/>
  <c r="D67" i="1"/>
  <c r="C65" i="1"/>
  <c r="D64" i="1"/>
  <c r="C64" i="1"/>
  <c r="D63" i="1"/>
  <c r="C63" i="1"/>
  <c r="D62" i="1"/>
  <c r="C62" i="1"/>
  <c r="D61" i="1"/>
  <c r="C61" i="1"/>
  <c r="D60" i="1"/>
  <c r="C60" i="1"/>
  <c r="D59" i="1"/>
  <c r="D68" i="1" s="1"/>
  <c r="C59" i="1"/>
  <c r="C68" i="1" s="1"/>
  <c r="D50" i="1"/>
  <c r="C50" i="1"/>
  <c r="D49" i="1"/>
  <c r="D51" i="1" s="1"/>
  <c r="C49" i="1"/>
  <c r="C51" i="1" s="1"/>
  <c r="C45" i="1"/>
  <c r="C44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D45" i="1" s="1"/>
  <c r="C34" i="1"/>
  <c r="C29" i="1"/>
  <c r="C22" i="1"/>
  <c r="D14" i="1"/>
  <c r="D13" i="1"/>
  <c r="D22" i="1" s="1"/>
  <c r="C13" i="1"/>
  <c r="D7" i="1"/>
  <c r="C7" i="1"/>
</calcChain>
</file>

<file path=xl/sharedStrings.xml><?xml version="1.0" encoding="utf-8"?>
<sst xmlns="http://schemas.openxmlformats.org/spreadsheetml/2006/main" count="107" uniqueCount="88">
  <si>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</si>
  <si>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</si>
  <si>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</si>
  <si>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AGOSTO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</si>
  <si>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</si>
  <si>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</si>
  <si>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</si>
  <si>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</si>
  <si>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</si>
  <si>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</si>
  <si>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</si>
  <si>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</si>
  <si>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</si>
  <si>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</si>
  <si>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</si>
  <si>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</si>
  <si>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</si>
  <si>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</si>
  <si>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</si>
  <si>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</si>
  <si>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</si>
  <si>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</si>
  <si>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</si>
  <si>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</si>
  <si>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</si>
  <si>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</si>
  <si>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</si>
  <si>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</si>
  <si>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</si>
  <si>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</si>
  <si>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</si>
  <si>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</si>
  <si>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</si>
  <si>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</si>
  <si>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</si>
  <si>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</si>
  <si>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</si>
  <si>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</si>
  <si>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</si>
  <si>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</si>
  <si>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</si>
  <si>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</si>
  <si>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</si>
  <si>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</si>
  <si>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</si>
  <si>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</si>
  <si>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</si>
  <si>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</si>
  <si>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</si>
  <si>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</si>
  <si>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</si>
  <si>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</si>
  <si>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</si>
  <si>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</si>
  <si>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</si>
  <si>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</si>
  <si>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</si>
  <si>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 Dulce Medina, Irene Osuna</t>
  </si>
  <si>
    <t>Pabellón M (María Elena Contreras)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</si>
  <si>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</si>
  <si>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</si>
  <si>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</si>
  <si>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</si>
  <si>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</si>
  <si>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</si>
  <si>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</si>
  <si>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</si>
  <si>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MIÉRCOLES / 03 DE AGOSTO 2022</t>
  </si>
  <si>
    <t>PLANTA BAJA DE PALACIO MUNICIPAL</t>
  </si>
  <si>
    <t>JUEVES/ 04 DE AGOSTO 2022</t>
  </si>
  <si>
    <t>PLAZA ZARAGOZA</t>
  </si>
  <si>
    <t>MIÉRCOLES / 10 DE AGOSTO 2022</t>
  </si>
  <si>
    <t>SÁBADO/ 13 DE AGOSTO 2022</t>
  </si>
  <si>
    <t>COL. LIBERTADORES DE AMÉRICA</t>
  </si>
  <si>
    <t>MIÉRCOLES / 17 DE AGOSTO 2022</t>
  </si>
  <si>
    <t>SÁBADO/ 20 DE AGOSTO 2022</t>
  </si>
  <si>
    <t>ALAMEDA</t>
  </si>
  <si>
    <t>MIÉRCOLES / 24 DE AGOSTO 2022</t>
  </si>
  <si>
    <t>SÁBADO/ 27 DE AGOSTO 2022</t>
  </si>
  <si>
    <t>COL. VALLE DE  STA. LUCÍA</t>
  </si>
  <si>
    <t>MIÉRCOLES / 31 DE AGOSTO 2022</t>
  </si>
  <si>
    <t>TOTAL</t>
  </si>
  <si>
    <t>BRIGADAS Y FERIA REALIZADA</t>
  </si>
  <si>
    <t>BRIGADA DE EMPLEO / 02 DE AGOSTO 2022</t>
  </si>
  <si>
    <t>PARQUE ALAMEDA</t>
  </si>
  <si>
    <t>BRIGADA DE EMPLEO / 09 DE AGOSTO 2022</t>
  </si>
  <si>
    <t>BRIGADA DE EMPLEO/ 23 DE AGOSTO 2022</t>
  </si>
  <si>
    <t>BRIGADA DE EMPLEO / 30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</si>
</sst>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5" borderId="7" xfId="0" applyFont="1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7" xfId="0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0" xfId="0" applyFont="1"/>
    <xf numFmtId="0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1" fillId="5" borderId="4" xfId="0" applyFont="1" applyFill="1" applyBorder="1"/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9" fillId="5" borderId="7" xfId="0" applyFont="1" applyFill="1" applyBorder="1"/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5" borderId="21" xfId="0" applyFont="1" applyFill="1" applyBorder="1"/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6" borderId="24" xfId="0" applyFont="1" applyFill="1" applyBorder="1" applyAlignment="1">
      <alignment horizontal="left" vertical="center" wrapText="1"/>
    </xf>
    <xf numFmtId="0" fontId="0" fillId="5" borderId="26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10" fillId="0" borderId="0" xfId="0" applyFont="1"/>
    <xf numFmtId="0" fontId="0" fillId="6" borderId="30" xfId="0" applyFon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0" fillId="6" borderId="33" xfId="0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15" xfId="0" applyFont="1" applyBorder="1"/>
    <xf numFmtId="0" fontId="7" fillId="0" borderId="16" xfId="0" applyFont="1" applyBorder="1"/>
    <xf numFmtId="0" fontId="0" fillId="5" borderId="17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8CFFBCA-BDFE-2747-A997-5AC25187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EC5BD-FE47-B041-AC3F-EE7B4BD4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G28" sqref="G28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f>121+70+50+42+17</f>
        <v>300</v>
      </c>
      <c r="D7" s="11">
        <f>33+19</f>
        <v>52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87</v>
      </c>
      <c r="D9" s="17">
        <v>19</v>
      </c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2+53+21+26+11+8</f>
        <v>121</v>
      </c>
      <c r="D13" s="11">
        <f>13+4+7+6+1</f>
        <v>31</v>
      </c>
    </row>
    <row r="14" spans="2:4" x14ac:dyDescent="0.25">
      <c r="B14" s="23" t="s">
        <v>12</v>
      </c>
      <c r="C14" s="10"/>
      <c r="D14" s="11">
        <f>2</f>
        <v>2</v>
      </c>
    </row>
    <row r="15" spans="2:4" x14ac:dyDescent="0.25">
      <c r="B15" s="23" t="s">
        <v>13</v>
      </c>
      <c r="C15" s="10">
        <v>70</v>
      </c>
      <c r="D15" s="11"/>
    </row>
    <row r="16" spans="2:4" x14ac:dyDescent="0.25">
      <c r="B16" s="23" t="s">
        <v>14</v>
      </c>
      <c r="C16" s="10">
        <v>50</v>
      </c>
      <c r="D16" s="11"/>
    </row>
    <row r="17" spans="2:6" x14ac:dyDescent="0.25">
      <c r="B17" s="23" t="s">
        <v>15</v>
      </c>
      <c r="C17" s="10"/>
      <c r="D17" s="11"/>
    </row>
    <row r="18" spans="2:6" x14ac:dyDescent="0.25">
      <c r="B18" s="24" t="s">
        <v>16</v>
      </c>
      <c r="C18" s="25"/>
      <c r="D18" s="26"/>
    </row>
    <row r="19" spans="2:6" x14ac:dyDescent="0.25">
      <c r="B19" s="27" t="s">
        <v>17</v>
      </c>
      <c r="C19" s="25">
        <v>42</v>
      </c>
      <c r="D19" s="26"/>
    </row>
    <row r="20" spans="2:6" x14ac:dyDescent="0.25">
      <c r="B20" s="23" t="s">
        <v>18</v>
      </c>
      <c r="C20" s="10">
        <v>17</v>
      </c>
      <c r="D20" s="11"/>
    </row>
    <row r="21" spans="2:6" x14ac:dyDescent="0.25">
      <c r="B21" s="27" t="s">
        <v>19</v>
      </c>
      <c r="C21" s="25"/>
      <c r="D21" s="26">
        <v>19</v>
      </c>
    </row>
    <row r="22" spans="2:6" x14ac:dyDescent="0.25">
      <c r="B22" s="28" t="s">
        <v>20</v>
      </c>
      <c r="C22" s="29">
        <f>SUM(C13:C20)</f>
        <v>300</v>
      </c>
      <c r="D22" s="30">
        <f>SUM(D13:D21)</f>
        <v>52</v>
      </c>
    </row>
    <row r="23" spans="2:6" x14ac:dyDescent="0.25">
      <c r="B23" s="31"/>
      <c r="C23" s="32"/>
      <c r="D23" s="33"/>
    </row>
    <row r="24" spans="2:6" x14ac:dyDescent="0.25">
      <c r="B24" s="18" t="s">
        <v>21</v>
      </c>
      <c r="C24" s="19"/>
      <c r="D24" s="20"/>
    </row>
    <row r="25" spans="2:6" x14ac:dyDescent="0.25">
      <c r="B25" s="34"/>
      <c r="C25" s="35" t="s">
        <v>22</v>
      </c>
      <c r="D25" s="36"/>
      <c r="F25" s="37"/>
    </row>
    <row r="26" spans="2:6" x14ac:dyDescent="0.25">
      <c r="B26" s="23" t="s">
        <v>13</v>
      </c>
      <c r="C26" s="10">
        <v>9</v>
      </c>
      <c r="D26" s="38" t="s">
        <v>23</v>
      </c>
    </row>
    <row r="27" spans="2:6" x14ac:dyDescent="0.25">
      <c r="B27" s="23" t="s">
        <v>24</v>
      </c>
      <c r="C27" s="10">
        <v>4</v>
      </c>
      <c r="D27" s="38" t="s">
        <v>25</v>
      </c>
    </row>
    <row r="28" spans="2:6" x14ac:dyDescent="0.25">
      <c r="B28" s="23" t="s">
        <v>26</v>
      </c>
      <c r="C28" s="10"/>
      <c r="D28" s="39" t="s">
        <v>27</v>
      </c>
    </row>
    <row r="29" spans="2:6" x14ac:dyDescent="0.25">
      <c r="B29" s="28" t="s">
        <v>20</v>
      </c>
      <c r="C29" s="29">
        <f>SUM(C26:C28)</f>
        <v>13</v>
      </c>
      <c r="D29" s="30"/>
    </row>
    <row r="30" spans="2:6" x14ac:dyDescent="0.25">
      <c r="B30" s="23"/>
      <c r="C30" s="10"/>
      <c r="D30" s="11"/>
    </row>
    <row r="31" spans="2:6" x14ac:dyDescent="0.25">
      <c r="B31" s="40" t="s">
        <v>28</v>
      </c>
      <c r="C31" s="41"/>
      <c r="D31" s="42"/>
    </row>
    <row r="32" spans="2:6" x14ac:dyDescent="0.25">
      <c r="B32" s="43" t="s">
        <v>29</v>
      </c>
      <c r="C32" s="44"/>
      <c r="D32" s="45"/>
    </row>
    <row r="33" spans="2:4" x14ac:dyDescent="0.25">
      <c r="B33" s="34"/>
      <c r="C33" s="35" t="s">
        <v>30</v>
      </c>
      <c r="D33" s="36" t="s">
        <v>10</v>
      </c>
    </row>
    <row r="34" spans="2:4" x14ac:dyDescent="0.25">
      <c r="B34" s="23" t="s">
        <v>31</v>
      </c>
      <c r="C34" s="10">
        <f>1+2+1+1+8</f>
        <v>13</v>
      </c>
      <c r="D34" s="11">
        <f>1+1</f>
        <v>2</v>
      </c>
    </row>
    <row r="35" spans="2:4" x14ac:dyDescent="0.25">
      <c r="B35" s="23" t="s">
        <v>32</v>
      </c>
      <c r="C35" s="10">
        <f>6+9</f>
        <v>15</v>
      </c>
      <c r="D35" s="11">
        <f>3</f>
        <v>3</v>
      </c>
    </row>
    <row r="36" spans="2:4" x14ac:dyDescent="0.25">
      <c r="B36" s="23" t="s">
        <v>33</v>
      </c>
      <c r="C36" s="10">
        <f>1+1+5+14</f>
        <v>21</v>
      </c>
      <c r="D36" s="11">
        <f>1+3</f>
        <v>4</v>
      </c>
    </row>
    <row r="37" spans="2:4" x14ac:dyDescent="0.25">
      <c r="B37" s="23" t="s">
        <v>34</v>
      </c>
      <c r="C37" s="10">
        <f>2+1+6</f>
        <v>9</v>
      </c>
      <c r="D37" s="11">
        <f>1</f>
        <v>1</v>
      </c>
    </row>
    <row r="38" spans="2:4" x14ac:dyDescent="0.25">
      <c r="B38" s="23" t="s">
        <v>35</v>
      </c>
      <c r="C38" s="10">
        <f>1+9</f>
        <v>10</v>
      </c>
      <c r="D38" s="11">
        <f>1</f>
        <v>1</v>
      </c>
    </row>
    <row r="39" spans="2:4" x14ac:dyDescent="0.25">
      <c r="B39" s="23" t="s">
        <v>36</v>
      </c>
      <c r="C39" s="10">
        <f>2+42+10+10+5+8+104</f>
        <v>181</v>
      </c>
      <c r="D39" s="11">
        <f>9+2+2+2+1</f>
        <v>16</v>
      </c>
    </row>
    <row r="40" spans="2:4" x14ac:dyDescent="0.25">
      <c r="B40" s="23" t="s">
        <v>37</v>
      </c>
      <c r="C40" s="10">
        <f>1+2+1+8</f>
        <v>12</v>
      </c>
      <c r="D40" s="11">
        <f>1+1</f>
        <v>2</v>
      </c>
    </row>
    <row r="41" spans="2:4" x14ac:dyDescent="0.25">
      <c r="B41" s="23" t="s">
        <v>38</v>
      </c>
      <c r="C41" s="10">
        <f>1+2+2</f>
        <v>5</v>
      </c>
      <c r="D41" s="11">
        <f>1+1+1</f>
        <v>3</v>
      </c>
    </row>
    <row r="42" spans="2:4" x14ac:dyDescent="0.25">
      <c r="B42" s="23" t="s">
        <v>39</v>
      </c>
      <c r="C42" s="10">
        <f>1+1+1</f>
        <v>3</v>
      </c>
      <c r="D42" s="11">
        <f>1</f>
        <v>1</v>
      </c>
    </row>
    <row r="43" spans="2:4" x14ac:dyDescent="0.25">
      <c r="B43" s="23" t="s">
        <v>40</v>
      </c>
      <c r="C43" s="10">
        <v>11</v>
      </c>
      <c r="D43" s="11">
        <v>19</v>
      </c>
    </row>
    <row r="44" spans="2:4" x14ac:dyDescent="0.25">
      <c r="B44" s="23" t="s">
        <v>41</v>
      </c>
      <c r="C44" s="10">
        <f>1+6+6+7</f>
        <v>20</v>
      </c>
      <c r="D44" s="11"/>
    </row>
    <row r="45" spans="2:4" x14ac:dyDescent="0.25">
      <c r="B45" s="28" t="s">
        <v>20</v>
      </c>
      <c r="C45" s="29">
        <f>SUM(C34:C44)</f>
        <v>300</v>
      </c>
      <c r="D45" s="30">
        <f>SUM(D34:D44)</f>
        <v>52</v>
      </c>
    </row>
    <row r="46" spans="2:4" x14ac:dyDescent="0.25">
      <c r="B46" s="46"/>
      <c r="C46" s="47"/>
      <c r="D46" s="48"/>
    </row>
    <row r="47" spans="2:4" x14ac:dyDescent="0.25">
      <c r="B47" s="49" t="s">
        <v>42</v>
      </c>
      <c r="C47" s="50"/>
      <c r="D47" s="51"/>
    </row>
    <row r="48" spans="2:4" x14ac:dyDescent="0.25">
      <c r="B48" s="34"/>
      <c r="C48" s="35" t="s">
        <v>30</v>
      </c>
      <c r="D48" s="36" t="s">
        <v>10</v>
      </c>
    </row>
    <row r="49" spans="2:4" x14ac:dyDescent="0.25">
      <c r="B49" s="23" t="s">
        <v>43</v>
      </c>
      <c r="C49" s="10">
        <f>29+14+19+7+5+92</f>
        <v>166</v>
      </c>
      <c r="D49" s="11">
        <f>7+4+5+1+4+15</f>
        <v>36</v>
      </c>
    </row>
    <row r="50" spans="2:4" x14ac:dyDescent="0.25">
      <c r="B50" s="23" t="s">
        <v>44</v>
      </c>
      <c r="C50" s="10">
        <f>2+24+7+7+4+3+87</f>
        <v>134</v>
      </c>
      <c r="D50" s="11">
        <f>6+2+2+2+4</f>
        <v>16</v>
      </c>
    </row>
    <row r="51" spans="2:4" ht="15.75" thickBot="1" x14ac:dyDescent="0.3">
      <c r="B51" s="52" t="s">
        <v>20</v>
      </c>
      <c r="C51" s="53">
        <f>SUM(C49:C50)</f>
        <v>300</v>
      </c>
      <c r="D51" s="54">
        <f>SUM(D49:D50)</f>
        <v>52</v>
      </c>
    </row>
    <row r="52" spans="2:4" x14ac:dyDescent="0.25">
      <c r="B52" s="55"/>
      <c r="C52" s="56"/>
      <c r="D52" s="56"/>
    </row>
    <row r="53" spans="2:4" x14ac:dyDescent="0.25">
      <c r="B53" s="55"/>
      <c r="C53" s="56"/>
      <c r="D53" s="56"/>
    </row>
    <row r="54" spans="2:4" x14ac:dyDescent="0.25">
      <c r="B54" s="55"/>
      <c r="C54" s="56"/>
      <c r="D54" s="56"/>
    </row>
    <row r="55" spans="2:4" x14ac:dyDescent="0.25">
      <c r="B55" s="55"/>
      <c r="C55" s="56"/>
      <c r="D55" s="56"/>
    </row>
    <row r="56" spans="2:4" ht="15.75" thickBot="1" x14ac:dyDescent="0.3">
      <c r="B56" s="47"/>
      <c r="C56" s="56"/>
      <c r="D56" s="56"/>
    </row>
    <row r="57" spans="2:4" x14ac:dyDescent="0.25">
      <c r="B57" s="57" t="s">
        <v>45</v>
      </c>
      <c r="C57" s="58"/>
      <c r="D57" s="59"/>
    </row>
    <row r="58" spans="2:4" x14ac:dyDescent="0.25">
      <c r="B58" s="60"/>
      <c r="C58" s="61" t="s">
        <v>30</v>
      </c>
      <c r="D58" s="62" t="s">
        <v>46</v>
      </c>
    </row>
    <row r="59" spans="2:4" ht="15" customHeight="1" x14ac:dyDescent="0.25">
      <c r="B59" s="63" t="s">
        <v>47</v>
      </c>
      <c r="C59" s="64">
        <f>1+1+1</f>
        <v>3</v>
      </c>
      <c r="D59" s="65">
        <f>1+1</f>
        <v>2</v>
      </c>
    </row>
    <row r="60" spans="2:4" ht="15" customHeight="1" x14ac:dyDescent="0.25">
      <c r="B60" s="63" t="s">
        <v>48</v>
      </c>
      <c r="C60" s="64">
        <f>2+2+1+11</f>
        <v>16</v>
      </c>
      <c r="D60" s="65">
        <f>3+1+2+1</f>
        <v>7</v>
      </c>
    </row>
    <row r="61" spans="2:4" ht="15" customHeight="1" x14ac:dyDescent="0.25">
      <c r="B61" s="63" t="s">
        <v>49</v>
      </c>
      <c r="C61" s="64">
        <f>3+4+3+14+6+44</f>
        <v>74</v>
      </c>
      <c r="D61" s="65">
        <f>2+2+2+3+1</f>
        <v>10</v>
      </c>
    </row>
    <row r="62" spans="2:4" ht="15" customHeight="1" x14ac:dyDescent="0.25">
      <c r="B62" s="63" t="s">
        <v>50</v>
      </c>
      <c r="C62" s="64">
        <f>1+5+2+16+6+31</f>
        <v>61</v>
      </c>
      <c r="D62" s="65">
        <f>1+1+3+2</f>
        <v>7</v>
      </c>
    </row>
    <row r="63" spans="2:4" ht="15" customHeight="1" x14ac:dyDescent="0.25">
      <c r="B63" s="63" t="s">
        <v>51</v>
      </c>
      <c r="C63" s="64">
        <f>2+8+1+11+5+38</f>
        <v>65</v>
      </c>
      <c r="D63" s="65">
        <f>3+1+5</f>
        <v>9</v>
      </c>
    </row>
    <row r="64" spans="2:4" ht="15" customHeight="1" x14ac:dyDescent="0.25">
      <c r="B64" s="63" t="s">
        <v>52</v>
      </c>
      <c r="C64" s="64">
        <f>1+9+2+9+3+2+34</f>
        <v>60</v>
      </c>
      <c r="D64" s="65">
        <f>1+4+2+1+4</f>
        <v>12</v>
      </c>
    </row>
    <row r="65" spans="2:4" ht="15" customHeight="1" x14ac:dyDescent="0.25">
      <c r="B65" s="63" t="s">
        <v>53</v>
      </c>
      <c r="C65" s="64">
        <f>1+8</f>
        <v>9</v>
      </c>
      <c r="D65" s="65"/>
    </row>
    <row r="66" spans="2:4" ht="15" customHeight="1" x14ac:dyDescent="0.25">
      <c r="B66" s="63" t="s">
        <v>54</v>
      </c>
      <c r="C66" s="64">
        <v>2</v>
      </c>
      <c r="D66" s="65"/>
    </row>
    <row r="67" spans="2:4" ht="15" customHeight="1" thickBot="1" x14ac:dyDescent="0.3">
      <c r="B67" s="66" t="s">
        <v>55</v>
      </c>
      <c r="C67" s="67">
        <v>10</v>
      </c>
      <c r="D67" s="68">
        <f>5</f>
        <v>5</v>
      </c>
    </row>
    <row r="68" spans="2:4" ht="15" customHeight="1" thickBot="1" x14ac:dyDescent="0.3">
      <c r="B68" s="69" t="s">
        <v>20</v>
      </c>
      <c r="C68" s="70">
        <f>SUM(C59:C67)</f>
        <v>300</v>
      </c>
      <c r="D68" s="71">
        <f>SUM(D59:D67)</f>
        <v>52</v>
      </c>
    </row>
    <row r="69" spans="2:4" ht="14.25" customHeight="1" x14ac:dyDescent="0.25">
      <c r="B69" s="60"/>
      <c r="C69" s="61"/>
      <c r="D69" s="62"/>
    </row>
    <row r="70" spans="2:4" ht="30" customHeight="1" x14ac:dyDescent="0.25">
      <c r="B70" s="72" t="s">
        <v>56</v>
      </c>
      <c r="C70" s="73"/>
      <c r="D70" s="74"/>
    </row>
    <row r="71" spans="2:4" ht="15.75" thickBot="1" x14ac:dyDescent="0.3">
      <c r="B71" s="75"/>
      <c r="C71" s="76" t="s">
        <v>30</v>
      </c>
      <c r="D71" s="77" t="s">
        <v>10</v>
      </c>
    </row>
    <row r="72" spans="2:4" ht="30" x14ac:dyDescent="0.25">
      <c r="B72" s="78" t="s">
        <v>57</v>
      </c>
      <c r="C72" s="79">
        <f>26+11</f>
        <v>37</v>
      </c>
      <c r="D72" s="80">
        <f>6+7</f>
        <v>13</v>
      </c>
    </row>
    <row r="73" spans="2:4" x14ac:dyDescent="0.25">
      <c r="B73" s="81" t="s">
        <v>58</v>
      </c>
      <c r="C73" s="10">
        <v>21</v>
      </c>
      <c r="D73" s="11">
        <f>6</f>
        <v>6</v>
      </c>
    </row>
    <row r="74" spans="2:4" x14ac:dyDescent="0.25">
      <c r="B74" s="81" t="s">
        <v>59</v>
      </c>
      <c r="C74" s="10">
        <v>2</v>
      </c>
      <c r="D74" s="11"/>
    </row>
    <row r="75" spans="2:4" x14ac:dyDescent="0.25">
      <c r="B75" s="81" t="s">
        <v>60</v>
      </c>
      <c r="C75" s="10">
        <v>8</v>
      </c>
      <c r="D75" s="11">
        <v>1</v>
      </c>
    </row>
    <row r="76" spans="2:4" ht="15.75" thickBot="1" x14ac:dyDescent="0.3">
      <c r="B76" s="82" t="s">
        <v>61</v>
      </c>
      <c r="C76" s="83">
        <v>53</v>
      </c>
      <c r="D76" s="84">
        <f>13</f>
        <v>13</v>
      </c>
    </row>
    <row r="77" spans="2:4" ht="15.75" thickBot="1" x14ac:dyDescent="0.3"/>
    <row r="78" spans="2:4" ht="15.75" thickBot="1" x14ac:dyDescent="0.3">
      <c r="B78" s="85" t="s">
        <v>62</v>
      </c>
      <c r="C78" s="86">
        <v>2703</v>
      </c>
    </row>
    <row r="79" spans="2:4" x14ac:dyDescent="0.25">
      <c r="B79" s="87"/>
      <c r="C79" s="88"/>
    </row>
    <row r="80" spans="2:4" x14ac:dyDescent="0.25">
      <c r="B80" s="89" t="s">
        <v>63</v>
      </c>
    </row>
    <row r="81" spans="1:6" ht="15.75" thickBot="1" x14ac:dyDescent="0.3">
      <c r="C81"/>
      <c r="D81"/>
    </row>
    <row r="82" spans="1:6" x14ac:dyDescent="0.25">
      <c r="A82" s="90"/>
      <c r="B82" s="91" t="s">
        <v>64</v>
      </c>
      <c r="C82" s="92" t="s">
        <v>65</v>
      </c>
      <c r="D82" s="93" t="s">
        <v>66</v>
      </c>
    </row>
    <row r="83" spans="1:6" x14ac:dyDescent="0.25">
      <c r="A83" s="94">
        <v>1</v>
      </c>
      <c r="B83" s="95" t="s">
        <v>67</v>
      </c>
      <c r="C83" s="96" t="s">
        <v>68</v>
      </c>
      <c r="D83" s="11">
        <v>4</v>
      </c>
    </row>
    <row r="84" spans="1:6" x14ac:dyDescent="0.25">
      <c r="A84" s="94">
        <v>2</v>
      </c>
      <c r="B84" s="95" t="s">
        <v>69</v>
      </c>
      <c r="C84" s="96" t="s">
        <v>70</v>
      </c>
      <c r="D84" s="11">
        <v>5</v>
      </c>
    </row>
    <row r="85" spans="1:6" x14ac:dyDescent="0.25">
      <c r="A85" s="94">
        <v>3</v>
      </c>
      <c r="B85" s="95" t="s">
        <v>71</v>
      </c>
      <c r="C85" s="96" t="s">
        <v>68</v>
      </c>
      <c r="D85" s="11">
        <v>6</v>
      </c>
    </row>
    <row r="86" spans="1:6" x14ac:dyDescent="0.25">
      <c r="A86" s="94">
        <v>4</v>
      </c>
      <c r="B86" s="95" t="s">
        <v>72</v>
      </c>
      <c r="C86" s="96" t="s">
        <v>73</v>
      </c>
      <c r="D86" s="11">
        <v>10</v>
      </c>
    </row>
    <row r="87" spans="1:6" x14ac:dyDescent="0.25">
      <c r="A87" s="94">
        <v>5</v>
      </c>
      <c r="B87" s="95" t="s">
        <v>74</v>
      </c>
      <c r="C87" s="96" t="s">
        <v>68</v>
      </c>
      <c r="D87" s="11">
        <v>4</v>
      </c>
    </row>
    <row r="88" spans="1:6" x14ac:dyDescent="0.25">
      <c r="A88" s="94">
        <v>6</v>
      </c>
      <c r="B88" s="95" t="s">
        <v>75</v>
      </c>
      <c r="C88" s="96" t="s">
        <v>76</v>
      </c>
      <c r="D88" s="11">
        <v>13</v>
      </c>
    </row>
    <row r="89" spans="1:6" x14ac:dyDescent="0.25">
      <c r="A89" s="94">
        <v>7</v>
      </c>
      <c r="B89" s="95" t="s">
        <v>77</v>
      </c>
      <c r="C89" s="96" t="s">
        <v>68</v>
      </c>
      <c r="D89" s="11">
        <v>14</v>
      </c>
      <c r="E89" s="47"/>
    </row>
    <row r="90" spans="1:6" x14ac:dyDescent="0.25">
      <c r="A90" s="94">
        <v>8</v>
      </c>
      <c r="B90" s="95" t="s">
        <v>78</v>
      </c>
      <c r="C90" s="96" t="s">
        <v>79</v>
      </c>
      <c r="D90" s="11">
        <v>12</v>
      </c>
      <c r="E90" s="47"/>
    </row>
    <row r="91" spans="1:6" ht="15.75" thickBot="1" x14ac:dyDescent="0.3">
      <c r="A91" s="94">
        <v>9</v>
      </c>
      <c r="B91" s="95" t="s">
        <v>80</v>
      </c>
      <c r="C91" s="96" t="s">
        <v>68</v>
      </c>
      <c r="D91" s="84">
        <v>2</v>
      </c>
      <c r="E91" s="47"/>
    </row>
    <row r="92" spans="1:6" s="47" customFormat="1" ht="15.75" thickBot="1" x14ac:dyDescent="0.3">
      <c r="B92" s="97"/>
      <c r="C92" s="94" t="s">
        <v>81</v>
      </c>
      <c r="D92" s="98">
        <f>SUM(D83:D91)</f>
        <v>70</v>
      </c>
    </row>
    <row r="93" spans="1:6" s="47" customFormat="1" x14ac:dyDescent="0.25">
      <c r="B93" s="97"/>
      <c r="E93" s="89"/>
      <c r="F93" s="89"/>
    </row>
    <row r="94" spans="1:6" s="47" customFormat="1" x14ac:dyDescent="0.25">
      <c r="A94" s="94"/>
      <c r="B94" s="55"/>
      <c r="E94" s="89"/>
      <c r="F94" s="89"/>
    </row>
    <row r="95" spans="1:6" s="47" customFormat="1" ht="15.75" thickBot="1" x14ac:dyDescent="0.3">
      <c r="B95" s="89" t="s">
        <v>82</v>
      </c>
      <c r="C95"/>
      <c r="D95"/>
      <c r="E95" s="89"/>
      <c r="F95" s="89"/>
    </row>
    <row r="96" spans="1:6" x14ac:dyDescent="0.25">
      <c r="A96">
        <v>1</v>
      </c>
      <c r="B96" s="99" t="s">
        <v>83</v>
      </c>
      <c r="C96" s="100" t="s">
        <v>84</v>
      </c>
      <c r="D96" s="80">
        <v>9</v>
      </c>
      <c r="E96" s="89"/>
      <c r="F96" s="89"/>
    </row>
    <row r="97" spans="1:6" x14ac:dyDescent="0.25">
      <c r="A97">
        <v>2</v>
      </c>
      <c r="B97" s="95" t="s">
        <v>85</v>
      </c>
      <c r="C97" s="96" t="s">
        <v>84</v>
      </c>
      <c r="D97" s="11">
        <v>8</v>
      </c>
      <c r="E97" s="89"/>
      <c r="F97" s="89"/>
    </row>
    <row r="98" spans="1:6" x14ac:dyDescent="0.25">
      <c r="A98">
        <v>4</v>
      </c>
      <c r="B98" s="95" t="s">
        <v>86</v>
      </c>
      <c r="C98" s="96" t="s">
        <v>84</v>
      </c>
      <c r="D98" s="11">
        <v>21</v>
      </c>
      <c r="E98" s="89"/>
      <c r="F98" s="89"/>
    </row>
    <row r="99" spans="1:6" ht="15.75" thickBot="1" x14ac:dyDescent="0.3">
      <c r="A99">
        <v>5</v>
      </c>
      <c r="B99" s="101" t="s">
        <v>87</v>
      </c>
      <c r="C99" s="102" t="s">
        <v>84</v>
      </c>
      <c r="D99" s="103">
        <v>12</v>
      </c>
      <c r="E99" s="89"/>
      <c r="F99" s="89"/>
    </row>
    <row r="100" spans="1:6" ht="15.75" thickBot="1" x14ac:dyDescent="0.3">
      <c r="B100" s="89"/>
      <c r="C100" s="94" t="s">
        <v>81</v>
      </c>
      <c r="D100" s="98">
        <f>SUM(D96:D99)</f>
        <v>50</v>
      </c>
      <c r="E100" s="89"/>
      <c r="F100" s="89"/>
    </row>
    <row r="101" spans="1:6" x14ac:dyDescent="0.25">
      <c r="C101"/>
      <c r="D101"/>
    </row>
    <row r="102" spans="1:6" x14ac:dyDescent="0.25">
      <c r="C102"/>
      <c r="D102"/>
    </row>
    <row r="104" spans="1:6" x14ac:dyDescent="0.25">
      <c r="C104"/>
      <c r="D104"/>
    </row>
    <row r="105" spans="1:6" x14ac:dyDescent="0.25">
      <c r="C105"/>
      <c r="D105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2022-09-12T20:08:23Z</dcterms:created>
  <dcterms:modified xsi:type="dcterms:W3CDTF">2022-09-12T20:09:18Z</dcterms:modified>
</cp:coreProperties>
</file>