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1700"/>
  </bookViews>
  <sheets>
    <sheet name="MARZ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1" i="1"/>
  <c r="C71" i="1"/>
  <c r="D64" i="1"/>
  <c r="C64" i="1"/>
  <c r="D63" i="1"/>
  <c r="C63" i="1"/>
  <c r="D62" i="1"/>
  <c r="C62" i="1"/>
  <c r="D61" i="1"/>
  <c r="C61" i="1"/>
  <c r="D60" i="1"/>
  <c r="C60" i="1"/>
  <c r="D59" i="1"/>
  <c r="D67" i="1" s="1"/>
  <c r="C59" i="1"/>
  <c r="C67" i="1" s="1"/>
  <c r="D49" i="1"/>
  <c r="C49" i="1"/>
  <c r="D48" i="1"/>
  <c r="D50" i="1" s="1"/>
  <c r="C48" i="1"/>
  <c r="C50" i="1" s="1"/>
  <c r="D43" i="1"/>
  <c r="C43" i="1"/>
  <c r="C41" i="1"/>
  <c r="D40" i="1"/>
  <c r="C40" i="1"/>
  <c r="D39" i="1"/>
  <c r="C39" i="1"/>
  <c r="D38" i="1"/>
  <c r="C38" i="1"/>
  <c r="C37" i="1"/>
  <c r="D36" i="1"/>
  <c r="C36" i="1"/>
  <c r="D35" i="1"/>
  <c r="C35" i="1"/>
  <c r="D34" i="1"/>
  <c r="C34" i="1"/>
  <c r="D33" i="1"/>
  <c r="D44" i="1" s="1"/>
  <c r="C33" i="1"/>
  <c r="C44" i="1" s="1"/>
  <c r="C28" i="1"/>
  <c r="D19" i="1"/>
  <c r="C18" i="1"/>
  <c r="D14" i="1"/>
  <c r="C14" i="1"/>
  <c r="D13" i="1"/>
  <c r="D21" i="1" s="1"/>
  <c r="C13" i="1"/>
  <c r="C21" i="1" s="1"/>
</calcChain>
</file>

<file path=xl/sharedStrings.xml><?xml version="1.0" encoding="utf-8"?>
<sst xmlns="http://schemas.openxmlformats.org/spreadsheetml/2006/main" count="87" uniqueCount="72">
  <si>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</si>
  <si>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</si>
  <si>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</si>
  <si>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MARZO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</si>
  <si>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</si>
  <si>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</si>
  <si>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</si>
  <si>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</si>
  <si>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</si>
  <si>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</si>
  <si>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</si>
  <si>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</si>
  <si>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</si>
  <si>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</si>
  <si>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</si>
  <si>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</si>
  <si>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</si>
  <si>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</si>
  <si>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</si>
  <si>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</si>
  <si>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</si>
  <si>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</si>
  <si>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</si>
  <si>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</si>
  <si>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</si>
  <si>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</si>
  <si>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</si>
  <si>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</si>
  <si>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</si>
  <si>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</si>
  <si>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</si>
  <si>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</si>
  <si>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</si>
  <si>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</si>
  <si>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</si>
  <si>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</si>
  <si>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</si>
  <si>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</si>
  <si>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</si>
  <si>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</si>
  <si>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</si>
  <si>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</si>
  <si>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</si>
  <si>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</si>
  <si>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</si>
  <si>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</si>
  <si>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</si>
  <si>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</si>
  <si>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</si>
  <si>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</si>
  <si>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</si>
  <si>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</si>
  <si>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</si>
  <si>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</si>
  <si>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</si>
  <si>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</si>
  <si>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</si>
  <si>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</si>
  <si>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Vensor)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</si>
  <si>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</si>
  <si>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</si>
  <si>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</si>
  <si>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</si>
  <si>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</si>
  <si>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</si>
  <si>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MIÉRCOLES / 02 DE MARZO 2022</t>
  </si>
  <si>
    <t>PLANTA BAJA DE PALACIO MUNICIPAL</t>
  </si>
  <si>
    <t>MIÉRCOLES / 09 DE MARZO 2022</t>
  </si>
  <si>
    <t>MIÉRCOLES / 16 DE MARZO 2022</t>
  </si>
  <si>
    <t>MIÉRCOLES  / 23 DE MARZO 2022</t>
  </si>
  <si>
    <t>MIÉRCOLES  / 30 DE MARZO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</si>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</sst>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9" xfId="0" applyFont="1" applyBorder="1"/>
    <xf numFmtId="0" fontId="6" fillId="0" borderId="30" xfId="0" applyFont="1" applyBorder="1"/>
    <xf numFmtId="0" fontId="0" fillId="0" borderId="31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14" fontId="6" fillId="0" borderId="0" xfId="0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0" xfId="0" applyFont="1" applyBorder="1"/>
    <xf numFmtId="0" fontId="0" fillId="6" borderId="32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workbookViewId="0">
      <selection activeCell="B6" sqref="B6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v>232</v>
      </c>
      <c r="D7" s="11">
        <v>117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123</v>
      </c>
      <c r="D9" s="17">
        <v>75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41+65+19+4+8</f>
        <v>137</v>
      </c>
      <c r="D13" s="11">
        <f>10+6+18+2+2</f>
        <v>38</v>
      </c>
    </row>
    <row r="14" spans="2:4" x14ac:dyDescent="0.25">
      <c r="B14" s="23" t="s">
        <v>12</v>
      </c>
      <c r="C14" s="10">
        <f>1+2+1</f>
        <v>4</v>
      </c>
      <c r="D14" s="11">
        <f>2</f>
        <v>2</v>
      </c>
    </row>
    <row r="15" spans="2:4" x14ac:dyDescent="0.25">
      <c r="B15" s="23" t="s">
        <v>13</v>
      </c>
      <c r="C15" s="10">
        <v>25</v>
      </c>
      <c r="D15" s="11"/>
    </row>
    <row r="16" spans="2:4" x14ac:dyDescent="0.25">
      <c r="B16" s="23" t="s">
        <v>14</v>
      </c>
      <c r="C16" s="10">
        <v>3</v>
      </c>
      <c r="D16" s="11"/>
    </row>
    <row r="17" spans="2:4" x14ac:dyDescent="0.25">
      <c r="B17" s="23" t="s">
        <v>15</v>
      </c>
      <c r="C17" s="10"/>
      <c r="D17" s="11"/>
    </row>
    <row r="18" spans="2:4" x14ac:dyDescent="0.25">
      <c r="B18" s="24" t="s">
        <v>16</v>
      </c>
      <c r="C18" s="10">
        <f>2+2</f>
        <v>4</v>
      </c>
      <c r="D18" s="11">
        <v>1</v>
      </c>
    </row>
    <row r="19" spans="2:4" x14ac:dyDescent="0.25">
      <c r="B19" s="23" t="s">
        <v>17</v>
      </c>
      <c r="C19" s="10">
        <v>53</v>
      </c>
      <c r="D19" s="11">
        <f>1+75</f>
        <v>76</v>
      </c>
    </row>
    <row r="20" spans="2:4" x14ac:dyDescent="0.25">
      <c r="B20" s="23" t="s">
        <v>18</v>
      </c>
      <c r="C20" s="10">
        <v>6</v>
      </c>
      <c r="D20" s="11"/>
    </row>
    <row r="21" spans="2:4" x14ac:dyDescent="0.25">
      <c r="B21" s="25" t="s">
        <v>19</v>
      </c>
      <c r="C21" s="26">
        <f>SUM(C13:C20)</f>
        <v>232</v>
      </c>
      <c r="D21" s="27">
        <f>SUM(D13:D20)</f>
        <v>117</v>
      </c>
    </row>
    <row r="22" spans="2:4" x14ac:dyDescent="0.25">
      <c r="B22" s="28"/>
      <c r="C22" s="29"/>
      <c r="D22" s="30"/>
    </row>
    <row r="23" spans="2:4" x14ac:dyDescent="0.25">
      <c r="B23" s="18" t="s">
        <v>20</v>
      </c>
      <c r="C23" s="19"/>
      <c r="D23" s="20"/>
    </row>
    <row r="24" spans="2:4" x14ac:dyDescent="0.25">
      <c r="B24" s="31"/>
      <c r="C24" s="32" t="s">
        <v>21</v>
      </c>
      <c r="D24" s="33"/>
    </row>
    <row r="25" spans="2:4" x14ac:dyDescent="0.25">
      <c r="B25" s="23" t="s">
        <v>13</v>
      </c>
      <c r="C25" s="10">
        <v>5</v>
      </c>
      <c r="D25" s="34" t="s">
        <v>22</v>
      </c>
    </row>
    <row r="26" spans="2:4" x14ac:dyDescent="0.25">
      <c r="B26" s="23" t="s">
        <v>23</v>
      </c>
      <c r="C26" s="10">
        <v>1</v>
      </c>
      <c r="D26" s="34" t="s">
        <v>24</v>
      </c>
    </row>
    <row r="27" spans="2:4" x14ac:dyDescent="0.25">
      <c r="B27" s="23" t="s">
        <v>25</v>
      </c>
      <c r="C27" s="10"/>
      <c r="D27" s="35" t="s">
        <v>26</v>
      </c>
    </row>
    <row r="28" spans="2:4" x14ac:dyDescent="0.25">
      <c r="B28" s="9" t="s">
        <v>19</v>
      </c>
      <c r="C28" s="21">
        <f>SUM(C25:C27)</f>
        <v>6</v>
      </c>
      <c r="D28" s="11"/>
    </row>
    <row r="29" spans="2:4" x14ac:dyDescent="0.25">
      <c r="B29" s="23"/>
      <c r="C29" s="10"/>
      <c r="D29" s="11"/>
    </row>
    <row r="30" spans="2:4" x14ac:dyDescent="0.25">
      <c r="B30" s="36" t="s">
        <v>27</v>
      </c>
      <c r="C30" s="37"/>
      <c r="D30" s="38"/>
    </row>
    <row r="31" spans="2:4" x14ac:dyDescent="0.25">
      <c r="B31" s="39" t="s">
        <v>28</v>
      </c>
      <c r="C31" s="40"/>
      <c r="D31" s="41"/>
    </row>
    <row r="32" spans="2:4" x14ac:dyDescent="0.25">
      <c r="B32" s="31"/>
      <c r="C32" s="32" t="s">
        <v>29</v>
      </c>
      <c r="D32" s="33" t="s">
        <v>10</v>
      </c>
    </row>
    <row r="33" spans="2:4" x14ac:dyDescent="0.25">
      <c r="B33" s="23" t="s">
        <v>30</v>
      </c>
      <c r="C33" s="10">
        <f>5+2+3</f>
        <v>10</v>
      </c>
      <c r="D33" s="11">
        <f>1+1+3</f>
        <v>5</v>
      </c>
    </row>
    <row r="34" spans="2:4" x14ac:dyDescent="0.25">
      <c r="B34" s="23" t="s">
        <v>31</v>
      </c>
      <c r="C34" s="10">
        <f>5+1+3+4</f>
        <v>13</v>
      </c>
      <c r="D34" s="11">
        <f>1+4+5</f>
        <v>10</v>
      </c>
    </row>
    <row r="35" spans="2:4" x14ac:dyDescent="0.25">
      <c r="B35" s="23" t="s">
        <v>32</v>
      </c>
      <c r="C35" s="10">
        <f>2+9</f>
        <v>11</v>
      </c>
      <c r="D35" s="11">
        <f>1+6</f>
        <v>7</v>
      </c>
    </row>
    <row r="36" spans="2:4" x14ac:dyDescent="0.25">
      <c r="B36" s="23" t="s">
        <v>33</v>
      </c>
      <c r="C36" s="10">
        <f>5</f>
        <v>5</v>
      </c>
      <c r="D36" s="11">
        <f>1+3+4</f>
        <v>8</v>
      </c>
    </row>
    <row r="37" spans="2:4" x14ac:dyDescent="0.25">
      <c r="B37" s="23" t="s">
        <v>34</v>
      </c>
      <c r="C37" s="10">
        <f>1+7</f>
        <v>8</v>
      </c>
      <c r="D37" s="11">
        <v>2</v>
      </c>
    </row>
    <row r="38" spans="2:4" x14ac:dyDescent="0.25">
      <c r="B38" s="23" t="s">
        <v>35</v>
      </c>
      <c r="C38" s="10">
        <f>17+59+4+5+9+50</f>
        <v>144</v>
      </c>
      <c r="D38" s="11">
        <f>6+6+11+1+2+36+1</f>
        <v>63</v>
      </c>
    </row>
    <row r="39" spans="2:4" x14ac:dyDescent="0.25">
      <c r="B39" s="23" t="s">
        <v>36</v>
      </c>
      <c r="C39" s="10">
        <f>4+1+4</f>
        <v>9</v>
      </c>
      <c r="D39" s="11">
        <f>1+4</f>
        <v>5</v>
      </c>
    </row>
    <row r="40" spans="2:4" x14ac:dyDescent="0.25">
      <c r="B40" s="23" t="s">
        <v>37</v>
      </c>
      <c r="C40" s="10">
        <f>2+2+3</f>
        <v>7</v>
      </c>
      <c r="D40" s="11">
        <f>1+2</f>
        <v>3</v>
      </c>
    </row>
    <row r="41" spans="2:4" x14ac:dyDescent="0.25">
      <c r="B41" s="23" t="s">
        <v>38</v>
      </c>
      <c r="C41" s="10">
        <f>1+4</f>
        <v>5</v>
      </c>
      <c r="D41" s="11"/>
    </row>
    <row r="42" spans="2:4" x14ac:dyDescent="0.25">
      <c r="B42" s="23" t="s">
        <v>39</v>
      </c>
      <c r="C42" s="10"/>
      <c r="D42" s="11">
        <v>11</v>
      </c>
    </row>
    <row r="43" spans="2:4" x14ac:dyDescent="0.25">
      <c r="B43" s="23" t="s">
        <v>40</v>
      </c>
      <c r="C43" s="10">
        <f>8+7+5</f>
        <v>20</v>
      </c>
      <c r="D43" s="11">
        <f>1+2</f>
        <v>3</v>
      </c>
    </row>
    <row r="44" spans="2:4" x14ac:dyDescent="0.25">
      <c r="B44" s="25" t="s">
        <v>19</v>
      </c>
      <c r="C44" s="26">
        <f>SUM(C33:C43)</f>
        <v>232</v>
      </c>
      <c r="D44" s="27">
        <f>SUM(D33:D43)</f>
        <v>117</v>
      </c>
    </row>
    <row r="45" spans="2:4" x14ac:dyDescent="0.25">
      <c r="B45" s="42"/>
      <c r="C45" s="43"/>
      <c r="D45" s="44"/>
    </row>
    <row r="46" spans="2:4" x14ac:dyDescent="0.25">
      <c r="B46" s="45" t="s">
        <v>41</v>
      </c>
      <c r="C46" s="46"/>
      <c r="D46" s="47"/>
    </row>
    <row r="47" spans="2:4" x14ac:dyDescent="0.25">
      <c r="B47" s="31"/>
      <c r="C47" s="32" t="s">
        <v>29</v>
      </c>
      <c r="D47" s="33" t="s">
        <v>10</v>
      </c>
    </row>
    <row r="48" spans="2:4" x14ac:dyDescent="0.25">
      <c r="B48" s="23" t="s">
        <v>42</v>
      </c>
      <c r="C48" s="10">
        <f>28+30+15+4+8+46</f>
        <v>131</v>
      </c>
      <c r="D48" s="11">
        <f>11+2+6+1+55+1</f>
        <v>76</v>
      </c>
    </row>
    <row r="49" spans="2:4" x14ac:dyDescent="0.25">
      <c r="B49" s="23" t="s">
        <v>43</v>
      </c>
      <c r="C49" s="10">
        <f>15+35+5+2+1+42+1</f>
        <v>101</v>
      </c>
      <c r="D49" s="11">
        <f>7+9+2+1+2+20</f>
        <v>41</v>
      </c>
    </row>
    <row r="50" spans="2:4" ht="15.75" thickBot="1" x14ac:dyDescent="0.3">
      <c r="B50" s="48" t="s">
        <v>19</v>
      </c>
      <c r="C50" s="49">
        <f>SUM(C48:C49)</f>
        <v>232</v>
      </c>
      <c r="D50" s="50">
        <f>SUM(D48:D49)</f>
        <v>117</v>
      </c>
    </row>
    <row r="51" spans="2:4" x14ac:dyDescent="0.25">
      <c r="B51" s="51"/>
      <c r="C51" s="52"/>
      <c r="D51" s="52"/>
    </row>
    <row r="52" spans="2:4" x14ac:dyDescent="0.25">
      <c r="B52" s="51"/>
      <c r="C52" s="52"/>
      <c r="D52" s="52"/>
    </row>
    <row r="53" spans="2:4" x14ac:dyDescent="0.25">
      <c r="B53" s="51"/>
      <c r="C53" s="52"/>
      <c r="D53" s="52"/>
    </row>
    <row r="54" spans="2:4" x14ac:dyDescent="0.25">
      <c r="B54" s="51"/>
      <c r="C54" s="52"/>
      <c r="D54" s="52"/>
    </row>
    <row r="55" spans="2:4" ht="15.75" thickBot="1" x14ac:dyDescent="0.3">
      <c r="B55" s="43"/>
      <c r="C55" s="52"/>
      <c r="D55" s="52"/>
    </row>
    <row r="56" spans="2:4" x14ac:dyDescent="0.25">
      <c r="B56" s="53" t="s">
        <v>44</v>
      </c>
      <c r="C56" s="54"/>
      <c r="D56" s="55"/>
    </row>
    <row r="57" spans="2:4" x14ac:dyDescent="0.25">
      <c r="B57" s="56"/>
      <c r="C57" s="57" t="s">
        <v>29</v>
      </c>
      <c r="D57" s="58" t="s">
        <v>45</v>
      </c>
    </row>
    <row r="58" spans="2:4" ht="15" customHeight="1" x14ac:dyDescent="0.25">
      <c r="B58" s="59" t="s">
        <v>46</v>
      </c>
      <c r="C58" s="60"/>
      <c r="D58" s="61"/>
    </row>
    <row r="59" spans="2:4" ht="15" customHeight="1" x14ac:dyDescent="0.25">
      <c r="B59" s="59" t="s">
        <v>47</v>
      </c>
      <c r="C59" s="60">
        <f>1+2+1+1+3</f>
        <v>8</v>
      </c>
      <c r="D59" s="61">
        <f>2+1+1+6</f>
        <v>10</v>
      </c>
    </row>
    <row r="60" spans="2:4" ht="15" customHeight="1" x14ac:dyDescent="0.25">
      <c r="B60" s="59" t="s">
        <v>48</v>
      </c>
      <c r="C60" s="60">
        <f>12+20+5+3+1+37</f>
        <v>78</v>
      </c>
      <c r="D60" s="61">
        <f>5+5+3+1+1+24</f>
        <v>39</v>
      </c>
    </row>
    <row r="61" spans="2:4" ht="15" customHeight="1" x14ac:dyDescent="0.25">
      <c r="B61" s="59" t="s">
        <v>49</v>
      </c>
      <c r="C61" s="60">
        <f>10+22+2+1+1+18</f>
        <v>54</v>
      </c>
      <c r="D61" s="61">
        <f>3+2+3+1+18+1</f>
        <v>28</v>
      </c>
    </row>
    <row r="62" spans="2:4" ht="15" customHeight="1" x14ac:dyDescent="0.25">
      <c r="B62" s="59" t="s">
        <v>50</v>
      </c>
      <c r="C62" s="60">
        <f>12+7+8+1+4+19</f>
        <v>51</v>
      </c>
      <c r="D62" s="61">
        <f>4+1+10</f>
        <v>15</v>
      </c>
    </row>
    <row r="63" spans="2:4" ht="15" customHeight="1" x14ac:dyDescent="0.25">
      <c r="B63" s="59" t="s">
        <v>51</v>
      </c>
      <c r="C63" s="60">
        <f>6+11+3+2+9</f>
        <v>31</v>
      </c>
      <c r="D63" s="61">
        <f>4+2+1+6</f>
        <v>13</v>
      </c>
    </row>
    <row r="64" spans="2:4" ht="15" customHeight="1" x14ac:dyDescent="0.25">
      <c r="B64" s="59" t="s">
        <v>52</v>
      </c>
      <c r="C64" s="60">
        <f>2+3+1+1+1</f>
        <v>8</v>
      </c>
      <c r="D64" s="61">
        <f>1</f>
        <v>1</v>
      </c>
    </row>
    <row r="65" spans="1:4" ht="15" customHeight="1" x14ac:dyDescent="0.25">
      <c r="B65" s="59" t="s">
        <v>53</v>
      </c>
      <c r="C65" s="60">
        <v>1</v>
      </c>
      <c r="D65" s="61"/>
    </row>
    <row r="66" spans="1:4" ht="15" customHeight="1" x14ac:dyDescent="0.25">
      <c r="B66" s="59" t="s">
        <v>54</v>
      </c>
      <c r="C66" s="60">
        <v>1</v>
      </c>
      <c r="D66" s="61">
        <v>11</v>
      </c>
    </row>
    <row r="67" spans="1:4" ht="15" customHeight="1" x14ac:dyDescent="0.25">
      <c r="B67" s="62" t="s">
        <v>19</v>
      </c>
      <c r="C67" s="60">
        <f>SUM(C58:C66)</f>
        <v>232</v>
      </c>
      <c r="D67" s="61">
        <f>SUM(D58:D66)</f>
        <v>117</v>
      </c>
    </row>
    <row r="68" spans="1:4" ht="14.25" customHeight="1" x14ac:dyDescent="0.25">
      <c r="B68" s="63"/>
      <c r="C68" s="60"/>
      <c r="D68" s="61"/>
    </row>
    <row r="69" spans="1:4" ht="30" customHeight="1" x14ac:dyDescent="0.25">
      <c r="B69" s="64" t="s">
        <v>55</v>
      </c>
      <c r="C69" s="65"/>
      <c r="D69" s="66"/>
    </row>
    <row r="70" spans="1:4" x14ac:dyDescent="0.25">
      <c r="B70" s="31"/>
      <c r="C70" s="32" t="s">
        <v>29</v>
      </c>
      <c r="D70" s="33" t="s">
        <v>10</v>
      </c>
    </row>
    <row r="71" spans="1:4" ht="45" x14ac:dyDescent="0.25">
      <c r="B71" s="67" t="s">
        <v>56</v>
      </c>
      <c r="C71" s="10">
        <f>43+20</f>
        <v>63</v>
      </c>
      <c r="D71" s="11">
        <f>11+8</f>
        <v>19</v>
      </c>
    </row>
    <row r="72" spans="1:4" ht="30" x14ac:dyDescent="0.25">
      <c r="B72" s="67" t="s">
        <v>57</v>
      </c>
      <c r="C72" s="10">
        <v>6</v>
      </c>
      <c r="D72" s="11">
        <v>2</v>
      </c>
    </row>
    <row r="73" spans="1:4" x14ac:dyDescent="0.25">
      <c r="B73" s="68" t="s">
        <v>58</v>
      </c>
      <c r="C73" s="69">
        <v>9</v>
      </c>
      <c r="D73" s="70">
        <v>2</v>
      </c>
    </row>
    <row r="74" spans="1:4" ht="30.75" thickBot="1" x14ac:dyDescent="0.3">
      <c r="B74" s="71" t="s">
        <v>59</v>
      </c>
      <c r="C74" s="49">
        <v>65</v>
      </c>
      <c r="D74" s="50">
        <v>18</v>
      </c>
    </row>
    <row r="75" spans="1:4" ht="15.75" thickBot="1" x14ac:dyDescent="0.3"/>
    <row r="76" spans="1:4" ht="15.75" thickBot="1" x14ac:dyDescent="0.3">
      <c r="B76" s="72" t="s">
        <v>60</v>
      </c>
      <c r="C76" s="73">
        <v>3961</v>
      </c>
    </row>
    <row r="77" spans="1:4" x14ac:dyDescent="0.25">
      <c r="B77" s="74"/>
      <c r="C77" s="75"/>
    </row>
    <row r="78" spans="1:4" x14ac:dyDescent="0.25">
      <c r="B78" s="76" t="s">
        <v>61</v>
      </c>
    </row>
    <row r="79" spans="1:4" ht="15.75" thickBot="1" x14ac:dyDescent="0.3">
      <c r="C79"/>
      <c r="D79"/>
    </row>
    <row r="80" spans="1:4" ht="15.75" thickBot="1" x14ac:dyDescent="0.3">
      <c r="A80" s="77"/>
      <c r="B80" s="78" t="s">
        <v>62</v>
      </c>
      <c r="C80" s="79" t="s">
        <v>63</v>
      </c>
      <c r="D80" s="80" t="s">
        <v>64</v>
      </c>
    </row>
    <row r="81" spans="1:5" x14ac:dyDescent="0.25">
      <c r="A81" s="81">
        <v>1</v>
      </c>
      <c r="B81" s="82" t="s">
        <v>65</v>
      </c>
      <c r="C81" s="83" t="s">
        <v>66</v>
      </c>
      <c r="D81" s="84">
        <v>9</v>
      </c>
    </row>
    <row r="82" spans="1:5" x14ac:dyDescent="0.25">
      <c r="A82" s="81">
        <v>2</v>
      </c>
      <c r="B82" s="85" t="s">
        <v>67</v>
      </c>
      <c r="C82" s="86" t="s">
        <v>66</v>
      </c>
      <c r="D82" s="11">
        <v>2</v>
      </c>
    </row>
    <row r="83" spans="1:5" x14ac:dyDescent="0.25">
      <c r="A83" s="81">
        <v>3</v>
      </c>
      <c r="B83" s="85" t="s">
        <v>68</v>
      </c>
      <c r="C83" s="86" t="s">
        <v>66</v>
      </c>
      <c r="D83" s="11">
        <v>4</v>
      </c>
    </row>
    <row r="84" spans="1:5" x14ac:dyDescent="0.25">
      <c r="A84" s="81">
        <v>4</v>
      </c>
      <c r="B84" s="85" t="s">
        <v>69</v>
      </c>
      <c r="C84" s="86" t="s">
        <v>66</v>
      </c>
      <c r="D84" s="11">
        <v>3</v>
      </c>
    </row>
    <row r="85" spans="1:5" ht="15.75" thickBot="1" x14ac:dyDescent="0.3">
      <c r="A85" s="87"/>
      <c r="B85" s="88" t="s">
        <v>70</v>
      </c>
      <c r="C85" s="89" t="s">
        <v>66</v>
      </c>
      <c r="D85" s="50">
        <v>7</v>
      </c>
    </row>
    <row r="86" spans="1:5" ht="15.75" thickBot="1" x14ac:dyDescent="0.3">
      <c r="A86" s="87"/>
      <c r="B86" s="90"/>
      <c r="C86" s="81" t="s">
        <v>71</v>
      </c>
      <c r="D86" s="91">
        <f>SUM(D81:D85)</f>
        <v>25</v>
      </c>
    </row>
    <row r="87" spans="1:5" x14ac:dyDescent="0.25">
      <c r="A87" s="87"/>
      <c r="B87" s="90"/>
      <c r="C87" s="43"/>
      <c r="D87" s="43"/>
      <c r="E87" s="43"/>
    </row>
    <row r="88" spans="1:5" s="43" customFormat="1" x14ac:dyDescent="0.25">
      <c r="B88" s="90"/>
    </row>
    <row r="89" spans="1:5" s="43" customFormat="1" x14ac:dyDescent="0.25"/>
    <row r="90" spans="1:5" s="43" customFormat="1" x14ac:dyDescent="0.25">
      <c r="A90" s="81"/>
    </row>
    <row r="91" spans="1:5" s="43" customFormat="1" x14ac:dyDescent="0.25"/>
    <row r="92" spans="1:5" x14ac:dyDescent="0.25">
      <c r="C92" s="43"/>
      <c r="D92" s="43"/>
      <c r="E92" s="43"/>
    </row>
    <row r="93" spans="1:5" x14ac:dyDescent="0.25">
      <c r="C93" s="43"/>
      <c r="D93" s="43"/>
      <c r="E93" s="43"/>
    </row>
    <row r="94" spans="1:5" x14ac:dyDescent="0.25">
      <c r="C94"/>
      <c r="D94"/>
    </row>
    <row r="95" spans="1:5" x14ac:dyDescent="0.25">
      <c r="C95"/>
      <c r="D95"/>
    </row>
    <row r="96" spans="1:5" x14ac:dyDescent="0.25">
      <c r="C96"/>
      <c r="D96"/>
    </row>
    <row r="97" spans="3:4" x14ac:dyDescent="0.25">
      <c r="C97"/>
      <c r="D97"/>
    </row>
    <row r="99" spans="3:4" x14ac:dyDescent="0.25">
      <c r="C99"/>
      <c r="D99"/>
    </row>
    <row r="100" spans="3:4" x14ac:dyDescent="0.25">
      <c r="C100"/>
      <c r="D100"/>
    </row>
  </sheetData>
  <mergeCells count="13">
    <mergeCell ref="B56:D56"/>
    <mergeCell ref="B11:D11"/>
    <mergeCell ref="B22:D22"/>
    <mergeCell ref="B23:D23"/>
    <mergeCell ref="B30:D30"/>
    <mergeCell ref="B31:D31"/>
    <mergeCell ref="B46:D46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2022-04-08T20:04:34Z</dcterms:created>
  <dcterms:modified xsi:type="dcterms:W3CDTF">2022-04-08T20:05:10Z</dcterms:modified>
</cp:coreProperties>
</file>