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zbeth.mendoza\OneDrive\Desktop\Transparencia Rodrigo\Documentación Actualizable a Municipio\Evaluación Estadística\"/>
    </mc:Choice>
  </mc:AlternateContent>
  <bookViews>
    <workbookView xWindow="0" yWindow="0" windowWidth="19200" windowHeight="6350"/>
  </bookViews>
  <sheets>
    <sheet name="BDDs" sheetId="1" r:id="rId1"/>
    <sheet name="Indicadores (Resultados)" sheetId="2" r:id="rId2"/>
  </sheets>
  <calcPr calcId="162913"/>
</workbook>
</file>

<file path=xl/calcChain.xml><?xml version="1.0" encoding="utf-8"?>
<calcChain xmlns="http://schemas.openxmlformats.org/spreadsheetml/2006/main">
  <c r="S18" i="2" l="1"/>
  <c r="R18" i="2"/>
  <c r="Q18" i="2"/>
  <c r="P18" i="2"/>
  <c r="O18" i="2"/>
  <c r="N18" i="2"/>
  <c r="M18" i="2"/>
  <c r="L18" i="2"/>
  <c r="K18" i="2"/>
  <c r="J18" i="2"/>
  <c r="I18" i="2"/>
  <c r="H18" i="2"/>
  <c r="G18" i="2" s="1"/>
  <c r="S17" i="2"/>
  <c r="R17" i="2"/>
  <c r="Q17" i="2"/>
  <c r="P17" i="2"/>
  <c r="O17" i="2"/>
  <c r="N17" i="2"/>
  <c r="M17" i="2"/>
  <c r="L17" i="2"/>
  <c r="K17" i="2"/>
  <c r="J17" i="2"/>
  <c r="I17" i="2"/>
  <c r="H17" i="2"/>
  <c r="G17" i="2" s="1"/>
  <c r="S16" i="2"/>
  <c r="R16" i="2"/>
  <c r="Q16" i="2"/>
  <c r="P16" i="2"/>
  <c r="O16" i="2"/>
  <c r="N16" i="2"/>
  <c r="M16" i="2"/>
  <c r="L16" i="2"/>
  <c r="K16" i="2"/>
  <c r="J16" i="2"/>
  <c r="I16" i="2"/>
  <c r="H16" i="2"/>
  <c r="S15" i="2"/>
  <c r="R15" i="2"/>
  <c r="Q15" i="2"/>
  <c r="P15" i="2"/>
  <c r="O15" i="2"/>
  <c r="N15" i="2"/>
  <c r="M15" i="2"/>
  <c r="L15" i="2"/>
  <c r="K15" i="2"/>
  <c r="J15" i="2"/>
  <c r="I15" i="2"/>
  <c r="H15" i="2"/>
  <c r="S14" i="2"/>
  <c r="R14" i="2"/>
  <c r="Q14" i="2"/>
  <c r="P14" i="2"/>
  <c r="O14" i="2"/>
  <c r="N14" i="2"/>
  <c r="M14" i="2"/>
  <c r="L14" i="2"/>
  <c r="K14" i="2"/>
  <c r="J14" i="2"/>
  <c r="I14" i="2"/>
  <c r="H14" i="2"/>
  <c r="S13" i="2"/>
  <c r="R13" i="2"/>
  <c r="Q13" i="2"/>
  <c r="P13" i="2"/>
  <c r="O13" i="2"/>
  <c r="N13" i="2"/>
  <c r="M13" i="2"/>
  <c r="L13" i="2"/>
  <c r="K13" i="2"/>
  <c r="J13" i="2"/>
  <c r="I13" i="2"/>
  <c r="H13" i="2"/>
  <c r="S12" i="2"/>
  <c r="P12" i="2"/>
  <c r="M12" i="2"/>
  <c r="J12" i="2"/>
  <c r="S11" i="2"/>
  <c r="P11" i="2"/>
  <c r="M11" i="2"/>
  <c r="J11" i="2"/>
  <c r="G11" i="2"/>
  <c r="S10" i="2"/>
  <c r="P10" i="2"/>
  <c r="M10" i="2"/>
  <c r="J10" i="2"/>
  <c r="G10" i="2"/>
  <c r="S9" i="2"/>
  <c r="P9" i="2"/>
  <c r="M9" i="2"/>
  <c r="J9" i="2"/>
  <c r="G9" i="2"/>
  <c r="S8" i="2"/>
  <c r="R8" i="2"/>
  <c r="Q8" i="2"/>
  <c r="P8" i="2"/>
  <c r="O8" i="2"/>
  <c r="N8" i="2"/>
  <c r="M8" i="2"/>
  <c r="L8" i="2"/>
  <c r="K8" i="2"/>
  <c r="J8" i="2"/>
  <c r="I8" i="2"/>
  <c r="H8" i="2"/>
  <c r="G8" i="2" s="1"/>
  <c r="S7" i="2"/>
  <c r="G7" i="2"/>
  <c r="S6" i="2"/>
  <c r="P6" i="2"/>
  <c r="M6" i="2"/>
  <c r="J6" i="2"/>
  <c r="G6" i="2"/>
  <c r="S4" i="2"/>
  <c r="G4" i="2"/>
  <c r="G15" i="2" l="1"/>
  <c r="G16" i="2"/>
  <c r="G13" i="2"/>
  <c r="G14" i="2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color rgb="FF000000"/>
            <rFont val="Arial"/>
            <scheme val="minor"/>
          </rPr>
          <t>Pendiente programar, solicitar dato de periodo t-1 a Juventud.
	-Eduardo Sandoval</t>
        </r>
      </text>
    </comment>
  </commentList>
</comments>
</file>

<file path=xl/sharedStrings.xml><?xml version="1.0" encoding="utf-8"?>
<sst xmlns="http://schemas.openxmlformats.org/spreadsheetml/2006/main" count="194" uniqueCount="95">
  <si>
    <t>Reporte de Estadísticas para Indicadores - Ejercicio 2025</t>
  </si>
  <si>
    <t>Instituto de la Juventud Regia</t>
  </si>
  <si>
    <t>VARIABLES</t>
  </si>
  <si>
    <t>RESULTADOS 2025</t>
  </si>
  <si>
    <t>Unidad Administrativa Ejecutora</t>
  </si>
  <si>
    <t>Categoría</t>
  </si>
  <si>
    <t>Variable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</si>
  <si>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</si>
  <si>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</si>
  <si>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</si>
  <si>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</si>
  <si>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</si>
  <si>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</si>
  <si>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</si>
  <si>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</si>
  <si>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</si>
  <si>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</si>
  <si>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</si>
  <si>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</si>
  <si>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 General</t>
  </si>
  <si>
    <t>Control</t>
  </si>
  <si>
    <t>Número de jóvenes del municipio de 12 a 29 años que participan en programas, proyectos y/o actividades del INJURE.</t>
  </si>
  <si>
    <t>Total de jóvenes de 12 a 29 años del municipio.</t>
  </si>
  <si>
    <t>Número de jóvenes que solicitan atención en los programas, proyectos y actividades promovidas por el INJURE.</t>
  </si>
  <si>
    <t>Número de jóvenes que fueron atendidos a través de programas, proyectos y actividades  promovidas por el INJURE.</t>
  </si>
  <si>
    <t>Control/POA</t>
  </si>
  <si>
    <t xml:space="preserve">Sumatoria de las calificaciones obtenidas en encuestas de satisfacción de programas y proyectos del INJURE. </t>
  </si>
  <si>
    <t>Número de jóvenes encuestados.</t>
  </si>
  <si>
    <t xml:space="preserve">Número de jóvenes activos en la Red de Voluntarios INJURE. </t>
  </si>
  <si>
    <t>Control/PP</t>
  </si>
  <si>
    <t xml:space="preserve">Número de jóvenes graduados del programa Prepa Regia. </t>
  </si>
  <si>
    <t>Número de jóvenes inscritos al programa Prepa Regia</t>
  </si>
  <si>
    <t>Número de becas académicas otorgadas a jóvenes</t>
  </si>
  <si>
    <t>Número de becas académicas solicitadas por jóvenes</t>
  </si>
  <si>
    <t>Número de apoyos otorgados a emprendedores</t>
  </si>
  <si>
    <t>Número de apoyos solicitados por emprendedores</t>
  </si>
  <si>
    <t xml:space="preserve">Número de jóvenes beneficiados a través de sesiones de terapia y actividades de promoción de la salud mental. </t>
  </si>
  <si>
    <t xml:space="preserve">Número de jóvenes que solicitan sesiones de terapia y/o actividades de promoción de la salud mental. </t>
  </si>
  <si>
    <t xml:space="preserve">Número de sesiones de terapia psicológica brindadas en el periodo a reportar. </t>
  </si>
  <si>
    <t xml:space="preserve">Número de jóvenes activos en el programa de Embajadores. </t>
  </si>
  <si>
    <t>Estadística</t>
  </si>
  <si>
    <t xml:space="preserve">Jóvenes beneficiados a través de programas, proyectos y actividades culturales. </t>
  </si>
  <si>
    <t>Jóvenes beneficiados a través de programas, proyectos y actividades deportivos.</t>
  </si>
  <si>
    <t>Número de jóvenes beneficiados a través de capacitaciones en habilidades emprendedoras, técnicas orientados al autoempleo, desarrollo de negocios y mentorías.</t>
  </si>
  <si>
    <t>Número de espacios rehabilitados o intervenidos a través del programa Embelleciendo lo Público.</t>
  </si>
  <si>
    <t>INDICADORES</t>
  </si>
  <si>
    <t>Tipo de indicador</t>
  </si>
  <si>
    <t>Unidad Responsable</t>
  </si>
  <si>
    <t>Nombre del indicador</t>
  </si>
  <si>
    <t>Método de cálculo</t>
  </si>
  <si>
    <t>Unidad de Medida</t>
  </si>
  <si>
    <t>Frecuencia de medición</t>
  </si>
  <si>
    <t>Avance acumulado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</si>
  <si>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</si>
  <si>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</si>
  <si>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</si>
  <si>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</si>
  <si>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</si>
  <si>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</si>
  <si>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</si>
  <si>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</si>
  <si>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</si>
  <si>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</si>
  <si>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</si>
  <si>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</si>
  <si>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Porcentaje de participación de las y los jóvenes del municipio en las actividades promovidas desde el Instituto de la Juventud.</t>
  </si>
  <si>
    <t>(Número de jóvenes del municipio de 12 a 29 años que participan en programas, proyectos y/o actividades del INJURE/Total de jóvenes de 12 a 29 años del municipio)*100</t>
  </si>
  <si>
    <t>Porcentaje</t>
  </si>
  <si>
    <t>Anual</t>
  </si>
  <si>
    <t>Tasa de variación de la participación de jóvenes en actividades del Instituto.</t>
  </si>
  <si>
    <t>( ( Número de jóvenes del municipio de 12 a 29 años que participan en programas, proyectos y/o actividades del INJURE en el periodo a reportar. - Número de jóvenes del municipio de 12 a 29 años que participan en programas, proyectos y/o actividades del INJURE en el periodo inmediato anterior. ) / Número de jóvenes del municipio de 12 a 29 años que participan en programas, proyectos y/o actividades del INJURE en el periodo inmediato anterior. ) * 100</t>
  </si>
  <si>
    <t>Tasa de variación</t>
  </si>
  <si>
    <t>Semestral</t>
  </si>
  <si>
    <t>Porcentaje de atención a jóvenes.</t>
  </si>
  <si>
    <t>(Número de jóvenes que solicitan atención en los programas, proyectos y actividades promovidas por el INJURE/ Número de jóvenes que fueron atendidos a través de programas, proyectos y actividades promovidas por el INJURE)*100</t>
  </si>
  <si>
    <t>Trimestral</t>
  </si>
  <si>
    <t xml:space="preserve">Calificación promedio de satisfacción de los programas y proyectos del INJURE. </t>
  </si>
  <si>
    <t xml:space="preserve">Sumatoria de las calificaciones obtenidas en encuestas de satisfacción de programas y proyectos del INJURE / Número de jóvenes encuestados. </t>
  </si>
  <si>
    <t>Promedio</t>
  </si>
  <si>
    <t>Asistentes.</t>
  </si>
  <si>
    <t>Mensual</t>
  </si>
  <si>
    <t xml:space="preserve">Porcentaje de jóvenes egresados del programa "Prepa Regia" impulsados por el INJURE. </t>
  </si>
  <si>
    <t>(Número de jóvenes graduados del programa Prepa Regia/Número de jóvenes inscritos al programa Prepa Regia)*100</t>
  </si>
  <si>
    <t>Porcentaje de becas académicas dirigidas a jóvenes otorgadas por el INJURE.</t>
  </si>
  <si>
    <t>(Número de becas académicas otorgadas a jóvenes / Número de becas académicas solicitadas por jóvenes) x100</t>
  </si>
  <si>
    <t>Porcentaje de apoyos para jóvenes emprendedores otorgados</t>
  </si>
  <si>
    <t>(Número de apoyos otorgados a emprendedores/ Número de apoyos solicitados por emprendedores)*100</t>
  </si>
  <si>
    <t>Porcentaje de jóvenes beneficiados a través de sesiones de terapia y actividades brindadas por el INJURE</t>
  </si>
  <si>
    <t>(Número de jóvenes beneficiados a través de sesiones de terapia y actividades de promoción de la salud mental/Número de jóvenes que solicitan sesiones de terapia y/o actividades de promoción de la salud mental. )*100</t>
  </si>
  <si>
    <t>Sesiones</t>
  </si>
  <si>
    <t>Jóvenes</t>
  </si>
  <si>
    <t xml:space="preserve">Número de jóvenes beneficiados a través de programas, proyectos y actividades culturales. </t>
  </si>
  <si>
    <t>Número de jóvenes beneficiados a través de programas, proyectos y actividades deportivos.</t>
  </si>
  <si>
    <t>Número de jóvenes beneficiados a través de capacitaciones en habilidades emprendedoras, técnicas orientados al autoempleo, desarrollo de negocios y mentorías</t>
  </si>
  <si>
    <t>Número de espacios creados o intervenidos a través del programa Embelleciendo lo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</si>
</sst>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Arial"/>
      <scheme val="minor"/>
    </font>
    <font>
      <b/>
      <sz val="13"/>
      <color theme="1"/>
      <name val="Helvetica Neue"/>
    </font>
    <font>
      <sz val="13"/>
      <color theme="1"/>
      <name val="Helvetica Neue"/>
    </font>
    <font>
      <b/>
      <i/>
      <sz val="13"/>
      <color theme="1"/>
      <name val="Helvetica Neue"/>
    </font>
    <font>
      <sz val="10"/>
      <color theme="1"/>
      <name val="Helvetica Neue"/>
    </font>
    <font>
      <b/>
      <sz val="10"/>
      <color theme="1"/>
      <name val="Helvetica Neue"/>
    </font>
    <font>
      <sz val="10"/>
      <name val="Arial"/>
    </font>
    <font>
      <sz val="9"/>
      <color theme="1"/>
      <name val="Helvetica Neue"/>
    </font>
    <font>
      <b/>
      <i/>
      <sz val="12"/>
      <color theme="1"/>
      <name val="Helvetica Neue"/>
    </font>
    <font>
      <sz val="12"/>
      <color theme="1"/>
      <name val="Helvetica Neue"/>
    </font>
    <font>
      <b/>
      <sz val="9"/>
      <color theme="1"/>
      <name val="Helvetica Neue"/>
    </font>
    <font>
      <b/>
      <i/>
      <sz val="9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1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Q916"/>
  <sheetViews>
    <sheetView tabSelected="1" workbookViewId="0">
      <pane ySplit="5" topLeftCell="A23" activePane="bottomLeft" state="frozen"/>
      <selection pane="bottomLeft" activeCell="H26" sqref="H6:I26"/>
    </sheetView>
  </sheetViews>
  <sheetFormatPr baseColWidth="10" defaultColWidth="12.6328125" defaultRowHeight="15.75" customHeight="1"/>
  <cols>
    <col min="3" max="3" width="29.6328125" customWidth="1"/>
  </cols>
  <sheetData>
    <row r="1" spans="1:43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5.7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15.75" customHeight="1">
      <c r="A4" s="25" t="s">
        <v>2</v>
      </c>
      <c r="B4" s="26"/>
      <c r="C4" s="27"/>
      <c r="D4" s="25" t="s">
        <v>3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39">
      <c r="A5" s="7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6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ht="46">
      <c r="A6" s="9" t="s">
        <v>19</v>
      </c>
      <c r="B6" s="9" t="s">
        <v>20</v>
      </c>
      <c r="C6" s="10" t="s">
        <v>21</v>
      </c>
      <c r="D6" s="9">
        <v>369</v>
      </c>
      <c r="E6" s="9">
        <v>99</v>
      </c>
      <c r="F6" s="11">
        <v>247</v>
      </c>
      <c r="G6" s="11">
        <v>151</v>
      </c>
      <c r="H6" s="11"/>
      <c r="I6" s="12"/>
      <c r="J6" s="13"/>
      <c r="K6" s="13"/>
      <c r="L6" s="13"/>
      <c r="M6" s="13"/>
      <c r="N6" s="13"/>
      <c r="O6" s="13"/>
      <c r="P6" s="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23">
      <c r="A7" s="9" t="s">
        <v>19</v>
      </c>
      <c r="B7" s="9" t="s">
        <v>20</v>
      </c>
      <c r="C7" s="10" t="s">
        <v>22</v>
      </c>
      <c r="D7" s="9">
        <v>270600</v>
      </c>
      <c r="E7" s="9">
        <v>270600</v>
      </c>
      <c r="F7" s="9">
        <v>270600</v>
      </c>
      <c r="G7" s="9">
        <v>270600</v>
      </c>
      <c r="H7" s="9"/>
      <c r="I7" s="9"/>
      <c r="J7" s="13"/>
      <c r="K7" s="13"/>
      <c r="L7" s="13"/>
      <c r="M7" s="13"/>
      <c r="N7" s="13"/>
      <c r="O7" s="13"/>
      <c r="P7" s="6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34.5">
      <c r="A8" s="9" t="s">
        <v>19</v>
      </c>
      <c r="B8" s="9" t="s">
        <v>20</v>
      </c>
      <c r="C8" s="9" t="s">
        <v>23</v>
      </c>
      <c r="D8" s="9">
        <v>3</v>
      </c>
      <c r="E8" s="9">
        <v>0</v>
      </c>
      <c r="F8" s="11">
        <v>0</v>
      </c>
      <c r="G8" s="11">
        <v>0</v>
      </c>
      <c r="H8" s="11"/>
      <c r="I8" s="12"/>
      <c r="J8" s="13"/>
      <c r="K8" s="13"/>
      <c r="L8" s="13"/>
      <c r="M8" s="13"/>
      <c r="N8" s="13"/>
      <c r="O8" s="13"/>
      <c r="P8" s="6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46">
      <c r="A9" s="9" t="s">
        <v>19</v>
      </c>
      <c r="B9" s="9" t="s">
        <v>20</v>
      </c>
      <c r="C9" s="9" t="s">
        <v>24</v>
      </c>
      <c r="D9" s="9">
        <v>3</v>
      </c>
      <c r="E9" s="9">
        <v>0</v>
      </c>
      <c r="F9" s="11">
        <v>0</v>
      </c>
      <c r="G9" s="11">
        <v>0</v>
      </c>
      <c r="H9" s="11"/>
      <c r="I9" s="12"/>
      <c r="J9" s="13"/>
      <c r="K9" s="13"/>
      <c r="L9" s="13"/>
      <c r="M9" s="13"/>
      <c r="N9" s="13"/>
      <c r="O9" s="13"/>
      <c r="P9" s="6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34.5">
      <c r="A10" s="9" t="s">
        <v>19</v>
      </c>
      <c r="B10" s="9" t="s">
        <v>25</v>
      </c>
      <c r="C10" s="9" t="s">
        <v>26</v>
      </c>
      <c r="D10" s="9">
        <v>0</v>
      </c>
      <c r="E10" s="9">
        <v>0</v>
      </c>
      <c r="F10" s="11">
        <v>0</v>
      </c>
      <c r="G10" s="11">
        <v>0</v>
      </c>
      <c r="H10" s="14"/>
      <c r="I10" s="14"/>
      <c r="J10" s="13"/>
      <c r="K10" s="13"/>
      <c r="L10" s="13"/>
      <c r="M10" s="13"/>
      <c r="N10" s="13"/>
      <c r="O10" s="13"/>
      <c r="P10" s="6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ht="23">
      <c r="A11" s="9" t="s">
        <v>19</v>
      </c>
      <c r="B11" s="9" t="s">
        <v>25</v>
      </c>
      <c r="C11" s="9" t="s">
        <v>27</v>
      </c>
      <c r="D11" s="9">
        <v>0</v>
      </c>
      <c r="E11" s="9">
        <v>0</v>
      </c>
      <c r="F11" s="11">
        <v>0</v>
      </c>
      <c r="G11" s="11">
        <v>0</v>
      </c>
      <c r="H11" s="11"/>
      <c r="I11" s="11"/>
      <c r="J11" s="13"/>
      <c r="K11" s="13"/>
      <c r="L11" s="13"/>
      <c r="M11" s="13"/>
      <c r="N11" s="13"/>
      <c r="O11" s="13"/>
      <c r="P11" s="6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3">
      <c r="A12" s="9" t="s">
        <v>19</v>
      </c>
      <c r="B12" s="9" t="s">
        <v>20</v>
      </c>
      <c r="C12" s="9" t="s">
        <v>28</v>
      </c>
      <c r="D12" s="9">
        <v>113</v>
      </c>
      <c r="E12" s="9">
        <v>113</v>
      </c>
      <c r="F12" s="11">
        <v>113</v>
      </c>
      <c r="G12" s="11">
        <v>113</v>
      </c>
      <c r="H12" s="11"/>
      <c r="I12" s="12"/>
      <c r="J12" s="13"/>
      <c r="K12" s="13"/>
      <c r="L12" s="13"/>
      <c r="M12" s="13"/>
      <c r="N12" s="13"/>
      <c r="O12" s="13"/>
      <c r="P12" s="6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23">
      <c r="A13" s="9" t="s">
        <v>19</v>
      </c>
      <c r="B13" s="10" t="s">
        <v>29</v>
      </c>
      <c r="C13" s="9" t="s">
        <v>30</v>
      </c>
      <c r="D13" s="9">
        <v>0</v>
      </c>
      <c r="E13" s="9">
        <v>0</v>
      </c>
      <c r="F13" s="11">
        <v>0</v>
      </c>
      <c r="G13" s="11">
        <v>89</v>
      </c>
      <c r="H13" s="11"/>
      <c r="I13" s="12"/>
      <c r="J13" s="13"/>
      <c r="K13" s="13"/>
      <c r="L13" s="13"/>
      <c r="M13" s="13"/>
      <c r="N13" s="13"/>
      <c r="O13" s="13"/>
      <c r="P13" s="6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23">
      <c r="A14" s="9" t="s">
        <v>19</v>
      </c>
      <c r="B14" s="10" t="s">
        <v>29</v>
      </c>
      <c r="C14" s="10" t="s">
        <v>31</v>
      </c>
      <c r="D14" s="9">
        <v>0</v>
      </c>
      <c r="E14" s="9">
        <v>97</v>
      </c>
      <c r="F14" s="11">
        <v>97</v>
      </c>
      <c r="G14" s="11">
        <v>97</v>
      </c>
      <c r="H14" s="11"/>
      <c r="I14" s="12"/>
      <c r="J14" s="12"/>
      <c r="K14" s="13"/>
      <c r="L14" s="13"/>
      <c r="M14" s="13"/>
      <c r="N14" s="13"/>
      <c r="O14" s="13"/>
      <c r="P14" s="6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23">
      <c r="A15" s="9" t="s">
        <v>19</v>
      </c>
      <c r="B15" s="10" t="s">
        <v>29</v>
      </c>
      <c r="C15" s="10" t="s">
        <v>32</v>
      </c>
      <c r="D15" s="9">
        <v>0</v>
      </c>
      <c r="E15" s="9">
        <v>0</v>
      </c>
      <c r="F15" s="11">
        <v>0</v>
      </c>
      <c r="G15" s="11">
        <v>0</v>
      </c>
      <c r="H15" s="11"/>
      <c r="I15" s="12"/>
      <c r="J15" s="13"/>
      <c r="K15" s="13"/>
      <c r="L15" s="13"/>
      <c r="M15" s="13"/>
      <c r="N15" s="13"/>
      <c r="O15" s="13"/>
      <c r="P15" s="6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23">
      <c r="A16" s="9" t="s">
        <v>19</v>
      </c>
      <c r="B16" s="10" t="s">
        <v>29</v>
      </c>
      <c r="C16" s="10" t="s">
        <v>33</v>
      </c>
      <c r="D16" s="9">
        <v>0</v>
      </c>
      <c r="E16" s="9">
        <v>0</v>
      </c>
      <c r="F16" s="11">
        <v>0</v>
      </c>
      <c r="G16" s="11">
        <v>0</v>
      </c>
      <c r="H16" s="11"/>
      <c r="I16" s="12"/>
      <c r="J16" s="13"/>
      <c r="K16" s="13"/>
      <c r="L16" s="13"/>
      <c r="M16" s="13"/>
      <c r="N16" s="13"/>
      <c r="O16" s="13"/>
      <c r="P16" s="6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23">
      <c r="A17" s="9" t="s">
        <v>19</v>
      </c>
      <c r="B17" s="10" t="s">
        <v>29</v>
      </c>
      <c r="C17" s="10" t="s">
        <v>34</v>
      </c>
      <c r="D17" s="9">
        <v>0</v>
      </c>
      <c r="E17" s="9">
        <v>27</v>
      </c>
      <c r="F17" s="11">
        <v>122</v>
      </c>
      <c r="G17" s="11">
        <v>0</v>
      </c>
      <c r="H17" s="11"/>
      <c r="I17" s="12"/>
      <c r="J17" s="13"/>
      <c r="K17" s="13"/>
      <c r="L17" s="13"/>
      <c r="M17" s="13"/>
      <c r="N17" s="13"/>
      <c r="O17" s="13"/>
      <c r="P17" s="6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23">
      <c r="A18" s="9" t="s">
        <v>19</v>
      </c>
      <c r="B18" s="10" t="s">
        <v>29</v>
      </c>
      <c r="C18" s="10" t="s">
        <v>35</v>
      </c>
      <c r="D18" s="9">
        <v>0</v>
      </c>
      <c r="E18" s="9">
        <v>27</v>
      </c>
      <c r="F18" s="11">
        <v>122</v>
      </c>
      <c r="G18" s="11">
        <v>0</v>
      </c>
      <c r="H18" s="11"/>
      <c r="I18" s="12"/>
      <c r="J18" s="13"/>
      <c r="K18" s="13"/>
      <c r="L18" s="13"/>
      <c r="M18" s="13"/>
      <c r="N18" s="13"/>
      <c r="O18" s="13"/>
      <c r="P18" s="6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46">
      <c r="A19" s="9" t="s">
        <v>19</v>
      </c>
      <c r="B19" s="10" t="s">
        <v>29</v>
      </c>
      <c r="C19" s="10" t="s">
        <v>36</v>
      </c>
      <c r="D19" s="9">
        <v>369</v>
      </c>
      <c r="E19" s="9">
        <v>72</v>
      </c>
      <c r="F19" s="11">
        <v>84</v>
      </c>
      <c r="G19" s="11">
        <v>537</v>
      </c>
      <c r="H19" s="11"/>
      <c r="I19" s="12"/>
      <c r="J19" s="13"/>
      <c r="K19" s="13"/>
      <c r="L19" s="13"/>
      <c r="M19" s="13"/>
      <c r="N19" s="13"/>
      <c r="O19" s="13"/>
      <c r="P19" s="6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34.5">
      <c r="A20" s="9" t="s">
        <v>19</v>
      </c>
      <c r="B20" s="10" t="s">
        <v>29</v>
      </c>
      <c r="C20" s="10" t="s">
        <v>37</v>
      </c>
      <c r="D20" s="9">
        <v>4</v>
      </c>
      <c r="E20" s="9">
        <v>6</v>
      </c>
      <c r="F20" s="11">
        <v>7</v>
      </c>
      <c r="G20" s="11">
        <v>8</v>
      </c>
      <c r="H20" s="11"/>
      <c r="I20" s="12"/>
      <c r="J20" s="13"/>
      <c r="K20" s="13"/>
      <c r="L20" s="13"/>
      <c r="M20" s="13"/>
      <c r="N20" s="13"/>
      <c r="O20" s="13"/>
      <c r="P20" s="6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34.5">
      <c r="A21" s="9" t="s">
        <v>19</v>
      </c>
      <c r="B21" s="9" t="s">
        <v>20</v>
      </c>
      <c r="C21" s="9" t="s">
        <v>38</v>
      </c>
      <c r="D21" s="9">
        <v>11</v>
      </c>
      <c r="E21" s="9">
        <v>11</v>
      </c>
      <c r="F21" s="11">
        <v>13</v>
      </c>
      <c r="G21" s="11">
        <v>12</v>
      </c>
      <c r="H21" s="11"/>
      <c r="I21" s="12"/>
      <c r="J21" s="13"/>
      <c r="K21" s="13"/>
      <c r="L21" s="13"/>
      <c r="M21" s="13"/>
      <c r="N21" s="13"/>
      <c r="O21" s="13"/>
      <c r="P21" s="6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23">
      <c r="A22" s="9" t="s">
        <v>19</v>
      </c>
      <c r="B22" s="9" t="s">
        <v>20</v>
      </c>
      <c r="C22" s="9" t="s">
        <v>39</v>
      </c>
      <c r="D22" s="9">
        <v>0</v>
      </c>
      <c r="E22" s="9">
        <v>0</v>
      </c>
      <c r="F22" s="11">
        <v>0</v>
      </c>
      <c r="G22" s="11">
        <v>24</v>
      </c>
      <c r="H22" s="11"/>
      <c r="I22" s="12"/>
      <c r="J22" s="13"/>
      <c r="K22" s="13"/>
      <c r="L22" s="13"/>
      <c r="M22" s="13"/>
      <c r="N22" s="13"/>
      <c r="O22" s="13"/>
      <c r="P22" s="6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34.5">
      <c r="A23" s="9" t="s">
        <v>19</v>
      </c>
      <c r="B23" s="9" t="s">
        <v>40</v>
      </c>
      <c r="C23" s="10" t="s">
        <v>41</v>
      </c>
      <c r="D23" s="9">
        <v>129</v>
      </c>
      <c r="E23" s="9">
        <v>129</v>
      </c>
      <c r="F23" s="9">
        <v>129</v>
      </c>
      <c r="G23" s="9">
        <v>129</v>
      </c>
      <c r="H23" s="9"/>
      <c r="I23" s="9"/>
      <c r="J23" s="13"/>
      <c r="K23" s="13"/>
      <c r="L23" s="13"/>
      <c r="M23" s="13"/>
      <c r="N23" s="13"/>
      <c r="O23" s="13"/>
      <c r="P23" s="6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34.5">
      <c r="A24" s="9" t="s">
        <v>19</v>
      </c>
      <c r="B24" s="9" t="s">
        <v>40</v>
      </c>
      <c r="C24" s="9" t="s">
        <v>42</v>
      </c>
      <c r="D24" s="9">
        <v>0</v>
      </c>
      <c r="E24" s="9">
        <v>49</v>
      </c>
      <c r="F24" s="11">
        <v>146</v>
      </c>
      <c r="G24" s="11">
        <v>87</v>
      </c>
      <c r="H24" s="11"/>
      <c r="I24" s="12"/>
      <c r="J24" s="13"/>
      <c r="K24" s="13"/>
      <c r="L24" s="13"/>
      <c r="M24" s="13"/>
      <c r="N24" s="13"/>
      <c r="O24" s="13"/>
      <c r="P24" s="6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57.5">
      <c r="A25" s="9" t="s">
        <v>19</v>
      </c>
      <c r="B25" s="9" t="s">
        <v>40</v>
      </c>
      <c r="C25" s="9" t="s">
        <v>43</v>
      </c>
      <c r="D25" s="9">
        <v>0</v>
      </c>
      <c r="E25" s="9">
        <v>27</v>
      </c>
      <c r="F25" s="11">
        <v>17</v>
      </c>
      <c r="G25" s="11">
        <v>0</v>
      </c>
      <c r="H25" s="11"/>
      <c r="I25" s="12"/>
      <c r="J25" s="13"/>
      <c r="K25" s="13"/>
      <c r="L25" s="13"/>
      <c r="M25" s="13"/>
      <c r="N25" s="13"/>
      <c r="O25" s="13"/>
      <c r="P25" s="6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34.5">
      <c r="A26" s="9" t="s">
        <v>19</v>
      </c>
      <c r="B26" s="9" t="s">
        <v>40</v>
      </c>
      <c r="C26" s="9" t="s">
        <v>44</v>
      </c>
      <c r="D26" s="9">
        <v>0</v>
      </c>
      <c r="E26" s="9">
        <v>5</v>
      </c>
      <c r="F26" s="11">
        <v>1</v>
      </c>
      <c r="G26" s="11">
        <v>1</v>
      </c>
      <c r="H26" s="11"/>
      <c r="I26" s="12"/>
      <c r="J26" s="13"/>
      <c r="K26" s="13"/>
      <c r="L26" s="13"/>
      <c r="M26" s="13"/>
      <c r="N26" s="13"/>
      <c r="O26" s="13"/>
      <c r="P26" s="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2.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ht="12.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ht="12.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ht="12.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ht="12.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ht="12.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ht="12.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ht="12.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ht="12.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ht="12.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ht="12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ht="12.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ht="12.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ht="12.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ht="12.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ht="12.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2.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2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2.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2.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2.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2.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2.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2.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2.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2.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2.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2.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2.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2.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2.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2.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2.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2.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2.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2.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2.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2.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2.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2.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2.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2.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2.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2.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2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2.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12.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2.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1:43" ht="12.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2.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ht="12.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2.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ht="12.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2.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ht="12.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2.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ht="12.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ht="12.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ht="12.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ht="12.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ht="12.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1:43" ht="12.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ht="12.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ht="12.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ht="12.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12.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12.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12.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12.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12.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12.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12.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ht="12.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ht="12.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ht="12.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ht="12.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2.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ht="12.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ht="12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ht="12.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ht="12.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ht="12.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ht="12.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ht="12.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12.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12.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12.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12.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12.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12.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12.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12.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12.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12.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12.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ht="12.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12.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12.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12.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12.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12.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12.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12.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12.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12.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12.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12.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12.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12.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2.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12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12.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12.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12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12.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12.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12.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12.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12.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12.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12.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12.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12.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12.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12.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12.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12.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12.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12.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12.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12.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12.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12.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2.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12.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12.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12.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12.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12.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12.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12.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12.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12.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12.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12.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12.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12.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12.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12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12.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12.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12.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12.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12.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12.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12.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12.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12.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12.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12.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12.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12.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12.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12.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2.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12.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12.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12.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12.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12.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12.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12.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12.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12.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12.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12.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12.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12.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12.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12.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12.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12.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12.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12.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12.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12.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12.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12.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12.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12.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12.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12.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12.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12.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12.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12.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12.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12.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12.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12.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12.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12.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12.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12.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12.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12.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12.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12.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12.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12.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12.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12.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12.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12.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12.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12.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12.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12.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12.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12.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12.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12.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12.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12.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12.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12.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12.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12.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12.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12.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12.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12.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12.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12.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12.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12.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12.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12.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12.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12.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12.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12.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12.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12.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12.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12.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12.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12.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12.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12.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12.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12.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12.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2.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2.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2.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2.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2.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2.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2.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2.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2.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2.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2.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2.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2.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2.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2.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2.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2.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2.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2.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2.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2.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2.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2.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2.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2.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2.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2.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2.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2.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2.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2.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2.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2.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2.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2.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2.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2.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2.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2.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2.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2.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pans="1:43" ht="12.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</row>
    <row r="322" spans="1:43" ht="12.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</row>
    <row r="323" spans="1:43" ht="12.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</row>
    <row r="324" spans="1:43" ht="12.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</row>
    <row r="325" spans="1:43" ht="12.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</row>
    <row r="326" spans="1:43" ht="12.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</row>
    <row r="327" spans="1:43" ht="12.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</row>
    <row r="328" spans="1:43" ht="12.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</row>
    <row r="329" spans="1:43" ht="12.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</row>
    <row r="330" spans="1:43" ht="12.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</row>
    <row r="331" spans="1:43" ht="12.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</row>
    <row r="332" spans="1:43" ht="12.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</row>
    <row r="333" spans="1:43" ht="12.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</row>
    <row r="334" spans="1:43" ht="12.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</row>
    <row r="335" spans="1:43" ht="12.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</row>
    <row r="336" spans="1:43" ht="12.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</row>
    <row r="337" spans="1:43" ht="12.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</row>
    <row r="338" spans="1:43" ht="12.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</row>
    <row r="339" spans="1:43" ht="12.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</row>
    <row r="340" spans="1:43" ht="12.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</row>
    <row r="341" spans="1:43" ht="12.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</row>
    <row r="342" spans="1:43" ht="12.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</row>
    <row r="343" spans="1:43" ht="12.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</row>
    <row r="344" spans="1:43" ht="12.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</row>
    <row r="345" spans="1:43" ht="12.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</row>
    <row r="346" spans="1:43" ht="12.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</row>
    <row r="347" spans="1:43" ht="12.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</row>
    <row r="348" spans="1:43" ht="12.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</row>
    <row r="349" spans="1:43" ht="12.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</row>
    <row r="350" spans="1:43" ht="12.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</row>
    <row r="351" spans="1:43" ht="12.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</row>
    <row r="352" spans="1:43" ht="12.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</row>
    <row r="353" spans="1:43" ht="12.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</row>
    <row r="354" spans="1:43" ht="12.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</row>
    <row r="355" spans="1:43" ht="12.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</row>
    <row r="356" spans="1:43" ht="12.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</row>
    <row r="357" spans="1:43" ht="12.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</row>
    <row r="358" spans="1:43" ht="12.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</row>
    <row r="359" spans="1:43" ht="12.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</row>
    <row r="360" spans="1:43" ht="12.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</row>
    <row r="361" spans="1:43" ht="12.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</row>
    <row r="362" spans="1:43" ht="12.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</row>
    <row r="363" spans="1:43" ht="12.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</row>
    <row r="364" spans="1:43" ht="12.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</row>
    <row r="365" spans="1:43" ht="12.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</row>
    <row r="366" spans="1:43" ht="12.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</row>
    <row r="367" spans="1:43" ht="12.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</row>
    <row r="368" spans="1:43" ht="12.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</row>
    <row r="369" spans="1:43" ht="12.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</row>
    <row r="370" spans="1:43" ht="12.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</row>
    <row r="371" spans="1:43" ht="12.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</row>
    <row r="372" spans="1:43" ht="12.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</row>
    <row r="373" spans="1:43" ht="12.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</row>
    <row r="374" spans="1:43" ht="12.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</row>
    <row r="375" spans="1:43" ht="12.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</row>
    <row r="376" spans="1:43" ht="12.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</row>
    <row r="377" spans="1:43" ht="12.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</row>
    <row r="378" spans="1:43" ht="12.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</row>
    <row r="379" spans="1:43" ht="12.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</row>
    <row r="380" spans="1:43" ht="12.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</row>
    <row r="381" spans="1:43" ht="12.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</row>
    <row r="382" spans="1:43" ht="12.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</row>
    <row r="383" spans="1:43" ht="12.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</row>
    <row r="384" spans="1:43" ht="12.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</row>
    <row r="385" spans="1:43" ht="12.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</row>
    <row r="386" spans="1:43" ht="12.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</row>
    <row r="387" spans="1:43" ht="12.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</row>
    <row r="388" spans="1:43" ht="12.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</row>
    <row r="389" spans="1:43" ht="12.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</row>
    <row r="390" spans="1:43" ht="12.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</row>
    <row r="391" spans="1:43" ht="12.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</row>
    <row r="392" spans="1:43" ht="12.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</row>
    <row r="393" spans="1:43" ht="12.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</row>
    <row r="394" spans="1:43" ht="12.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</row>
    <row r="395" spans="1:43" ht="12.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</row>
    <row r="396" spans="1:43" ht="12.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</row>
    <row r="397" spans="1:43" ht="12.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</row>
    <row r="398" spans="1:43" ht="12.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</row>
    <row r="399" spans="1:43" ht="12.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</row>
    <row r="400" spans="1:43" ht="12.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</row>
    <row r="401" spans="1:43" ht="12.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</row>
    <row r="402" spans="1:43" ht="12.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</row>
    <row r="403" spans="1:43" ht="12.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</row>
    <row r="404" spans="1:43" ht="12.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</row>
    <row r="405" spans="1:43" ht="12.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</row>
    <row r="406" spans="1:43" ht="12.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</row>
    <row r="407" spans="1:43" ht="12.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</row>
    <row r="408" spans="1:43" ht="12.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</row>
    <row r="409" spans="1:43" ht="12.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</row>
    <row r="410" spans="1:43" ht="12.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</row>
    <row r="411" spans="1:43" ht="12.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</row>
    <row r="412" spans="1:43" ht="12.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</row>
    <row r="413" spans="1:43" ht="12.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</row>
    <row r="414" spans="1:43" ht="12.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</row>
    <row r="415" spans="1:43" ht="12.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</row>
    <row r="416" spans="1:43" ht="12.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</row>
    <row r="417" spans="1:43" ht="12.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</row>
    <row r="418" spans="1:43" ht="12.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</row>
    <row r="419" spans="1:43" ht="12.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</row>
    <row r="420" spans="1:43" ht="12.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</row>
    <row r="421" spans="1:43" ht="12.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</row>
    <row r="422" spans="1:43" ht="12.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</row>
    <row r="423" spans="1:43" ht="12.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</row>
    <row r="424" spans="1:43" ht="12.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</row>
    <row r="425" spans="1:43" ht="12.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</row>
    <row r="426" spans="1:43" ht="12.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</row>
    <row r="427" spans="1:43" ht="12.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</row>
    <row r="428" spans="1:43" ht="12.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</row>
    <row r="429" spans="1:43" ht="12.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</row>
    <row r="430" spans="1:43" ht="12.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</row>
    <row r="431" spans="1:43" ht="12.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</row>
    <row r="432" spans="1:43" ht="12.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</row>
    <row r="433" spans="1:43" ht="12.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</row>
    <row r="434" spans="1:43" ht="12.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</row>
    <row r="435" spans="1:43" ht="12.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</row>
    <row r="436" spans="1:43" ht="12.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</row>
    <row r="437" spans="1:43" ht="12.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</row>
    <row r="438" spans="1:43" ht="12.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</row>
    <row r="439" spans="1:43" ht="12.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</row>
    <row r="440" spans="1:43" ht="12.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</row>
    <row r="441" spans="1:43" ht="12.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</row>
    <row r="442" spans="1:43" ht="12.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</row>
    <row r="443" spans="1:43" ht="12.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</row>
    <row r="444" spans="1:43" ht="12.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</row>
    <row r="445" spans="1:43" ht="12.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</row>
    <row r="446" spans="1:43" ht="12.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</row>
    <row r="447" spans="1:43" ht="12.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</row>
    <row r="448" spans="1:43" ht="12.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</row>
    <row r="449" spans="1:43" ht="12.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</row>
    <row r="450" spans="1:43" ht="12.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</row>
    <row r="451" spans="1:43" ht="12.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</row>
    <row r="452" spans="1:43" ht="12.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</row>
    <row r="453" spans="1:43" ht="12.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</row>
    <row r="454" spans="1:43" ht="12.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</row>
    <row r="455" spans="1:43" ht="12.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</row>
    <row r="456" spans="1:43" ht="12.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</row>
    <row r="457" spans="1:43" ht="12.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</row>
    <row r="458" spans="1:43" ht="12.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</row>
    <row r="459" spans="1:43" ht="12.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</row>
    <row r="460" spans="1:43" ht="12.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</row>
    <row r="461" spans="1:43" ht="12.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</row>
    <row r="462" spans="1:43" ht="12.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</row>
    <row r="463" spans="1:43" ht="12.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</row>
    <row r="464" spans="1:43" ht="12.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</row>
    <row r="465" spans="1:43" ht="12.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</row>
    <row r="466" spans="1:43" ht="12.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</row>
    <row r="467" spans="1:43" ht="12.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</row>
    <row r="468" spans="1:43" ht="12.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</row>
    <row r="469" spans="1:43" ht="12.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</row>
    <row r="470" spans="1:43" ht="12.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</row>
    <row r="471" spans="1:43" ht="12.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</row>
    <row r="472" spans="1:43" ht="12.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</row>
    <row r="473" spans="1:43" ht="12.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</row>
    <row r="474" spans="1:43" ht="12.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</row>
    <row r="475" spans="1:43" ht="12.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</row>
    <row r="476" spans="1:43" ht="12.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</row>
    <row r="477" spans="1:43" ht="12.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</row>
    <row r="478" spans="1:43" ht="12.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</row>
    <row r="479" spans="1:43" ht="12.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</row>
    <row r="480" spans="1:43" ht="12.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</row>
    <row r="481" spans="1:43" ht="12.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</row>
    <row r="482" spans="1:43" ht="12.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</row>
    <row r="483" spans="1:43" ht="12.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</row>
    <row r="484" spans="1:43" ht="12.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</row>
    <row r="485" spans="1:43" ht="12.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</row>
    <row r="486" spans="1:43" ht="12.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</row>
    <row r="487" spans="1:43" ht="12.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</row>
    <row r="488" spans="1:43" ht="12.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</row>
    <row r="489" spans="1:43" ht="12.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</row>
    <row r="490" spans="1:43" ht="12.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</row>
    <row r="491" spans="1:43" ht="12.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</row>
    <row r="492" spans="1:43" ht="12.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</row>
    <row r="493" spans="1:43" ht="12.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</row>
    <row r="494" spans="1:43" ht="12.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</row>
    <row r="495" spans="1:43" ht="12.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</row>
    <row r="496" spans="1:43" ht="12.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</row>
    <row r="497" spans="1:43" ht="12.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</row>
    <row r="498" spans="1:43" ht="12.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</row>
    <row r="499" spans="1:43" ht="12.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</row>
    <row r="500" spans="1:43" ht="12.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</row>
    <row r="501" spans="1:43" ht="12.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</row>
    <row r="502" spans="1:43" ht="12.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</row>
    <row r="503" spans="1:43" ht="12.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</row>
    <row r="504" spans="1:43" ht="12.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</row>
    <row r="505" spans="1:43" ht="12.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</row>
    <row r="506" spans="1:43" ht="12.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</row>
    <row r="507" spans="1:43" ht="12.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</row>
    <row r="508" spans="1:43" ht="12.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</row>
    <row r="509" spans="1:43" ht="12.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</row>
    <row r="510" spans="1:43" ht="12.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</row>
    <row r="511" spans="1:43" ht="12.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</row>
    <row r="512" spans="1:43" ht="12.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</row>
    <row r="513" spans="1:43" ht="12.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</row>
    <row r="514" spans="1:43" ht="12.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</row>
    <row r="515" spans="1:43" ht="12.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</row>
    <row r="516" spans="1:43" ht="12.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</row>
    <row r="517" spans="1:43" ht="12.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</row>
    <row r="518" spans="1:43" ht="12.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</row>
    <row r="519" spans="1:43" ht="12.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</row>
    <row r="520" spans="1:43" ht="12.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</row>
    <row r="521" spans="1:43" ht="12.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</row>
    <row r="522" spans="1:43" ht="12.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</row>
    <row r="523" spans="1:43" ht="12.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</row>
    <row r="524" spans="1:43" ht="12.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</row>
    <row r="525" spans="1:43" ht="12.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</row>
    <row r="526" spans="1:43" ht="12.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</row>
    <row r="527" spans="1:43" ht="12.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</row>
    <row r="528" spans="1:43" ht="12.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</row>
    <row r="529" spans="1:43" ht="12.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</row>
    <row r="530" spans="1:43" ht="12.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</row>
    <row r="531" spans="1:43" ht="12.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</row>
    <row r="532" spans="1:43" ht="12.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</row>
    <row r="533" spans="1:43" ht="12.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</row>
    <row r="534" spans="1:43" ht="12.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</row>
    <row r="535" spans="1:43" ht="12.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</row>
    <row r="536" spans="1:43" ht="12.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</row>
    <row r="537" spans="1:43" ht="12.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</row>
    <row r="538" spans="1:43" ht="12.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</row>
    <row r="539" spans="1:43" ht="12.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</row>
    <row r="540" spans="1:43" ht="12.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</row>
    <row r="541" spans="1:43" ht="12.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</row>
    <row r="542" spans="1:43" ht="12.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</row>
    <row r="543" spans="1:43" ht="12.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</row>
    <row r="544" spans="1:43" ht="12.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</row>
    <row r="545" spans="1:43" ht="12.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</row>
    <row r="546" spans="1:43" ht="12.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</row>
    <row r="547" spans="1:43" ht="12.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</row>
    <row r="548" spans="1:43" ht="12.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</row>
    <row r="549" spans="1:43" ht="12.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</row>
    <row r="550" spans="1:43" ht="12.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</row>
    <row r="551" spans="1:43" ht="12.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</row>
    <row r="552" spans="1:43" ht="12.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</row>
    <row r="553" spans="1:43" ht="12.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</row>
    <row r="554" spans="1:43" ht="12.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</row>
    <row r="555" spans="1:43" ht="12.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</row>
    <row r="556" spans="1:43" ht="12.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</row>
    <row r="557" spans="1:43" ht="12.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</row>
    <row r="558" spans="1:43" ht="12.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</row>
    <row r="559" spans="1:43" ht="12.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</row>
    <row r="560" spans="1:43" ht="12.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</row>
    <row r="561" spans="1:43" ht="12.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</row>
    <row r="562" spans="1:43" ht="12.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</row>
    <row r="563" spans="1:43" ht="12.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</row>
    <row r="564" spans="1:43" ht="12.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</row>
    <row r="565" spans="1:43" ht="12.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</row>
    <row r="566" spans="1:43" ht="12.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</row>
    <row r="567" spans="1:43" ht="12.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</row>
    <row r="568" spans="1:43" ht="12.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</row>
    <row r="569" spans="1:43" ht="12.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</row>
    <row r="570" spans="1:43" ht="12.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</row>
    <row r="571" spans="1:43" ht="12.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</row>
    <row r="572" spans="1:43" ht="12.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</row>
    <row r="573" spans="1:43" ht="12.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</row>
    <row r="574" spans="1:43" ht="12.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</row>
    <row r="575" spans="1:43" ht="12.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</row>
    <row r="576" spans="1:43" ht="12.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</row>
    <row r="577" spans="1:43" ht="12.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</row>
    <row r="578" spans="1:43" ht="12.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</row>
    <row r="579" spans="1:43" ht="12.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</row>
    <row r="580" spans="1:43" ht="12.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</row>
    <row r="581" spans="1:43" ht="12.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</row>
    <row r="582" spans="1:43" ht="12.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</row>
    <row r="583" spans="1:43" ht="12.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</row>
    <row r="584" spans="1:43" ht="12.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</row>
    <row r="585" spans="1:43" ht="12.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</row>
    <row r="586" spans="1:43" ht="12.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</row>
    <row r="587" spans="1:43" ht="12.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</row>
    <row r="588" spans="1:43" ht="12.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</row>
    <row r="589" spans="1:43" ht="12.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</row>
    <row r="590" spans="1:43" ht="12.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</row>
    <row r="591" spans="1:43" ht="12.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</row>
    <row r="592" spans="1:43" ht="12.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</row>
    <row r="593" spans="1:43" ht="12.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</row>
    <row r="594" spans="1:43" ht="12.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</row>
    <row r="595" spans="1:43" ht="12.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</row>
    <row r="596" spans="1:43" ht="12.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</row>
    <row r="597" spans="1:43" ht="12.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</row>
    <row r="598" spans="1:43" ht="12.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</row>
    <row r="599" spans="1:43" ht="12.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</row>
    <row r="600" spans="1:43" ht="12.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</row>
    <row r="601" spans="1:43" ht="12.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</row>
    <row r="602" spans="1:43" ht="12.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</row>
    <row r="603" spans="1:43" ht="12.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</row>
    <row r="604" spans="1:43" ht="12.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</row>
    <row r="605" spans="1:43" ht="12.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</row>
    <row r="606" spans="1:43" ht="12.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</row>
    <row r="607" spans="1:43" ht="12.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</row>
    <row r="608" spans="1:43" ht="12.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</row>
    <row r="609" spans="1:43" ht="12.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</row>
    <row r="610" spans="1:43" ht="12.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</row>
    <row r="611" spans="1:43" ht="12.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</row>
    <row r="612" spans="1:43" ht="12.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</row>
    <row r="613" spans="1:43" ht="12.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</row>
    <row r="614" spans="1:43" ht="12.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</row>
    <row r="615" spans="1:43" ht="12.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</row>
    <row r="616" spans="1:43" ht="12.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</row>
    <row r="617" spans="1:43" ht="12.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</row>
    <row r="618" spans="1:43" ht="12.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</row>
    <row r="619" spans="1:43" ht="12.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</row>
    <row r="620" spans="1:43" ht="12.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</row>
    <row r="621" spans="1:43" ht="12.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</row>
    <row r="622" spans="1:43" ht="12.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</row>
    <row r="623" spans="1:43" ht="12.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</row>
    <row r="624" spans="1:43" ht="12.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</row>
    <row r="625" spans="1:43" ht="12.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</row>
    <row r="626" spans="1:43" ht="12.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</row>
    <row r="627" spans="1:43" ht="12.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</row>
    <row r="628" spans="1:43" ht="12.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</row>
    <row r="629" spans="1:43" ht="12.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</row>
    <row r="630" spans="1:43" ht="12.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</row>
    <row r="631" spans="1:43" ht="12.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</row>
    <row r="632" spans="1:43" ht="12.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</row>
    <row r="633" spans="1:43" ht="12.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</row>
    <row r="634" spans="1:43" ht="12.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</row>
    <row r="635" spans="1:43" ht="12.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</row>
    <row r="636" spans="1:43" ht="12.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</row>
    <row r="637" spans="1:43" ht="12.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</row>
    <row r="638" spans="1:43" ht="12.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</row>
    <row r="639" spans="1:43" ht="12.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</row>
    <row r="640" spans="1:43" ht="12.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</row>
    <row r="641" spans="1:43" ht="12.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</row>
    <row r="642" spans="1:43" ht="12.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</row>
    <row r="643" spans="1:43" ht="12.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</row>
    <row r="644" spans="1:43" ht="12.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</row>
    <row r="645" spans="1:43" ht="12.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</row>
    <row r="646" spans="1:43" ht="12.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</row>
    <row r="647" spans="1:43" ht="12.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</row>
    <row r="648" spans="1:43" ht="12.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</row>
    <row r="649" spans="1:43" ht="12.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</row>
    <row r="650" spans="1:43" ht="12.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</row>
    <row r="651" spans="1:43" ht="12.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</row>
    <row r="652" spans="1:43" ht="12.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</row>
    <row r="653" spans="1:43" ht="12.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</row>
    <row r="654" spans="1:43" ht="12.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</row>
    <row r="655" spans="1:43" ht="12.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</row>
    <row r="656" spans="1:43" ht="12.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</row>
    <row r="657" spans="1:43" ht="12.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</row>
    <row r="658" spans="1:43" ht="12.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</row>
    <row r="659" spans="1:43" ht="12.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</row>
    <row r="660" spans="1:43" ht="12.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</row>
    <row r="661" spans="1:43" ht="12.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</row>
    <row r="662" spans="1:43" ht="12.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</row>
    <row r="663" spans="1:43" ht="12.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</row>
    <row r="664" spans="1:43" ht="12.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</row>
    <row r="665" spans="1:43" ht="12.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</row>
    <row r="666" spans="1:43" ht="12.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</row>
    <row r="667" spans="1:43" ht="12.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</row>
    <row r="668" spans="1:43" ht="12.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</row>
    <row r="669" spans="1:43" ht="12.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</row>
    <row r="670" spans="1:43" ht="12.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</row>
    <row r="671" spans="1:43" ht="12.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</row>
    <row r="672" spans="1:43" ht="12.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</row>
    <row r="673" spans="1:43" ht="12.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</row>
    <row r="674" spans="1:43" ht="12.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</row>
    <row r="675" spans="1:43" ht="12.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</row>
    <row r="676" spans="1:43" ht="12.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</row>
    <row r="677" spans="1:43" ht="12.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</row>
    <row r="678" spans="1:43" ht="12.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</row>
    <row r="679" spans="1:43" ht="12.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</row>
    <row r="680" spans="1:43" ht="12.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</row>
    <row r="681" spans="1:43" ht="12.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</row>
    <row r="682" spans="1:43" ht="12.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</row>
    <row r="683" spans="1:43" ht="12.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</row>
    <row r="684" spans="1:43" ht="12.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</row>
    <row r="685" spans="1:43" ht="12.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</row>
    <row r="686" spans="1:43" ht="12.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</row>
    <row r="687" spans="1:43" ht="12.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</row>
    <row r="688" spans="1:43" ht="12.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</row>
    <row r="689" spans="1:43" ht="12.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</row>
    <row r="690" spans="1:43" ht="12.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</row>
    <row r="691" spans="1:43" ht="12.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</row>
    <row r="692" spans="1:43" ht="12.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</row>
    <row r="693" spans="1:43" ht="12.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</row>
    <row r="694" spans="1:43" ht="12.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</row>
    <row r="695" spans="1:43" ht="12.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</row>
    <row r="696" spans="1:43" ht="12.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</row>
    <row r="697" spans="1:43" ht="12.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</row>
    <row r="698" spans="1:43" ht="12.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</row>
    <row r="699" spans="1:43" ht="12.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</row>
    <row r="700" spans="1:43" ht="12.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</row>
    <row r="701" spans="1:43" ht="12.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</row>
    <row r="702" spans="1:43" ht="12.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</row>
    <row r="703" spans="1:43" ht="12.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</row>
    <row r="704" spans="1:43" ht="12.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</row>
    <row r="705" spans="1:43" ht="12.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</row>
    <row r="706" spans="1:43" ht="12.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</row>
    <row r="707" spans="1:43" ht="12.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</row>
    <row r="708" spans="1:43" ht="12.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</row>
    <row r="709" spans="1:43" ht="12.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</row>
    <row r="710" spans="1:43" ht="12.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</row>
    <row r="711" spans="1:43" ht="12.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</row>
    <row r="712" spans="1:43" ht="12.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</row>
    <row r="713" spans="1:43" ht="12.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</row>
    <row r="714" spans="1:43" ht="12.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</row>
    <row r="715" spans="1:43" ht="12.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</row>
    <row r="716" spans="1:43" ht="12.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</row>
    <row r="717" spans="1:43" ht="12.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</row>
    <row r="718" spans="1:43" ht="12.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</row>
    <row r="719" spans="1:43" ht="12.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</row>
    <row r="720" spans="1:43" ht="12.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</row>
    <row r="721" spans="1:43" ht="12.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</row>
    <row r="722" spans="1:43" ht="12.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</row>
    <row r="723" spans="1:43" ht="12.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</row>
    <row r="724" spans="1:43" ht="12.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</row>
    <row r="725" spans="1:43" ht="12.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</row>
    <row r="726" spans="1:43" ht="12.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</row>
    <row r="727" spans="1:43" ht="12.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</row>
    <row r="728" spans="1:43" ht="12.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</row>
    <row r="729" spans="1:43" ht="12.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</row>
    <row r="730" spans="1:43" ht="12.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</row>
    <row r="731" spans="1:43" ht="12.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</row>
    <row r="732" spans="1:43" ht="12.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</row>
    <row r="733" spans="1:43" ht="12.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</row>
    <row r="734" spans="1:43" ht="12.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</row>
    <row r="735" spans="1:43" ht="12.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</row>
    <row r="736" spans="1:43" ht="12.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</row>
    <row r="737" spans="1:43" ht="12.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</row>
    <row r="738" spans="1:43" ht="12.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</row>
    <row r="739" spans="1:43" ht="12.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</row>
    <row r="740" spans="1:43" ht="12.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</row>
    <row r="741" spans="1:43" ht="12.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</row>
    <row r="742" spans="1:43" ht="12.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</row>
    <row r="743" spans="1:43" ht="12.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</row>
    <row r="744" spans="1:43" ht="12.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</row>
    <row r="745" spans="1:43" ht="12.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</row>
    <row r="746" spans="1:43" ht="12.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</row>
    <row r="747" spans="1:43" ht="12.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</row>
    <row r="748" spans="1:43" ht="12.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</row>
    <row r="749" spans="1:43" ht="12.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</row>
    <row r="750" spans="1:43" ht="12.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</row>
    <row r="751" spans="1:43" ht="12.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</row>
    <row r="752" spans="1:43" ht="12.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</row>
    <row r="753" spans="1:43" ht="12.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</row>
    <row r="754" spans="1:43" ht="12.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</row>
    <row r="755" spans="1:43" ht="12.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</row>
    <row r="756" spans="1:43" ht="12.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</row>
    <row r="757" spans="1:43" ht="12.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</row>
    <row r="758" spans="1:43" ht="12.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</row>
    <row r="759" spans="1:43" ht="12.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</row>
    <row r="760" spans="1:43" ht="12.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</row>
    <row r="761" spans="1:43" ht="12.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</row>
    <row r="762" spans="1:43" ht="12.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</row>
    <row r="763" spans="1:43" ht="12.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</row>
    <row r="764" spans="1:43" ht="12.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</row>
    <row r="765" spans="1:43" ht="12.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</row>
    <row r="766" spans="1:43" ht="12.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</row>
    <row r="767" spans="1:43" ht="12.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</row>
    <row r="768" spans="1:43" ht="12.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</row>
    <row r="769" spans="1:43" ht="12.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</row>
    <row r="770" spans="1:43" ht="12.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</row>
    <row r="771" spans="1:43" ht="12.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</row>
    <row r="772" spans="1:43" ht="12.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</row>
    <row r="773" spans="1:43" ht="12.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</row>
    <row r="774" spans="1:43" ht="12.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</row>
    <row r="775" spans="1:43" ht="12.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</row>
    <row r="776" spans="1:43" ht="12.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</row>
    <row r="777" spans="1:43" ht="12.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</row>
    <row r="778" spans="1:43" ht="12.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</row>
    <row r="779" spans="1:43" ht="12.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</row>
    <row r="780" spans="1:43" ht="12.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</row>
    <row r="781" spans="1:43" ht="12.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</row>
    <row r="782" spans="1:43" ht="12.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</row>
    <row r="783" spans="1:43" ht="12.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</row>
    <row r="784" spans="1:43" ht="12.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</row>
    <row r="785" spans="1:43" ht="12.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</row>
    <row r="786" spans="1:43" ht="12.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</row>
    <row r="787" spans="1:43" ht="12.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</row>
    <row r="788" spans="1:43" ht="12.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</row>
    <row r="789" spans="1:43" ht="12.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</row>
    <row r="790" spans="1:43" ht="12.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</row>
    <row r="791" spans="1:43" ht="12.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</row>
    <row r="792" spans="1:43" ht="12.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</row>
    <row r="793" spans="1:43" ht="12.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</row>
    <row r="794" spans="1:43" ht="12.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</row>
    <row r="795" spans="1:43" ht="12.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</row>
    <row r="796" spans="1:43" ht="12.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</row>
    <row r="797" spans="1:43" ht="12.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</row>
    <row r="798" spans="1:43" ht="12.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</row>
    <row r="799" spans="1:43" ht="12.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</row>
    <row r="800" spans="1:43" ht="12.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</row>
    <row r="801" spans="1:43" ht="12.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</row>
    <row r="802" spans="1:43" ht="12.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</row>
    <row r="803" spans="1:43" ht="12.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</row>
    <row r="804" spans="1:43" ht="12.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</row>
    <row r="805" spans="1:43" ht="12.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</row>
    <row r="806" spans="1:43" ht="12.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</row>
    <row r="807" spans="1:43" ht="12.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</row>
    <row r="808" spans="1:43" ht="12.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</row>
    <row r="809" spans="1:43" ht="12.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</row>
    <row r="810" spans="1:43" ht="12.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</row>
    <row r="811" spans="1:43" ht="12.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</row>
    <row r="812" spans="1:43" ht="12.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</row>
    <row r="813" spans="1:43" ht="12.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</row>
    <row r="814" spans="1:43" ht="12.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</row>
    <row r="815" spans="1:43" ht="12.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</row>
    <row r="816" spans="1:43" ht="12.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</row>
    <row r="817" spans="1:43" ht="12.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</row>
    <row r="818" spans="1:43" ht="12.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</row>
    <row r="819" spans="1:43" ht="12.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</row>
    <row r="820" spans="1:43" ht="12.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</row>
    <row r="821" spans="1:43" ht="12.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</row>
    <row r="822" spans="1:43" ht="12.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</row>
    <row r="823" spans="1:43" ht="12.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</row>
    <row r="824" spans="1:43" ht="12.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</row>
    <row r="825" spans="1:43" ht="12.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</row>
    <row r="826" spans="1:43" ht="12.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</row>
    <row r="827" spans="1:43" ht="12.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</row>
    <row r="828" spans="1:43" ht="12.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</row>
    <row r="829" spans="1:43" ht="12.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</row>
    <row r="830" spans="1:43" ht="12.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</row>
    <row r="831" spans="1:43" ht="12.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</row>
    <row r="832" spans="1:43" ht="12.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</row>
    <row r="833" spans="1:43" ht="12.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</row>
    <row r="834" spans="1:43" ht="12.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</row>
    <row r="835" spans="1:43" ht="12.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</row>
    <row r="836" spans="1:43" ht="12.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</row>
    <row r="837" spans="1:43" ht="12.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</row>
    <row r="838" spans="1:43" ht="12.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</row>
    <row r="839" spans="1:43" ht="12.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</row>
    <row r="840" spans="1:43" ht="12.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</row>
    <row r="841" spans="1:43" ht="12.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</row>
    <row r="842" spans="1:43" ht="12.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</row>
    <row r="843" spans="1:43" ht="12.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</row>
    <row r="844" spans="1:43" ht="12.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</row>
    <row r="845" spans="1:43" ht="12.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</row>
    <row r="846" spans="1:43" ht="12.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</row>
    <row r="847" spans="1:43" ht="12.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</row>
    <row r="848" spans="1:43" ht="12.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</row>
    <row r="849" spans="1:43" ht="12.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</row>
    <row r="850" spans="1:43" ht="12.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</row>
    <row r="851" spans="1:43" ht="12.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</row>
    <row r="852" spans="1:43" ht="12.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</row>
    <row r="853" spans="1:43" ht="12.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</row>
    <row r="854" spans="1:43" ht="12.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</row>
    <row r="855" spans="1:43" ht="12.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</row>
    <row r="856" spans="1:43" ht="12.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</row>
    <row r="857" spans="1:43" ht="12.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</row>
    <row r="858" spans="1:43" ht="12.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</row>
    <row r="859" spans="1:43" ht="12.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</row>
    <row r="860" spans="1:43" ht="12.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</row>
    <row r="861" spans="1:43" ht="12.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</row>
    <row r="862" spans="1:43" ht="12.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</row>
    <row r="863" spans="1:43" ht="12.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</row>
    <row r="864" spans="1:43" ht="12.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</row>
    <row r="865" spans="1:43" ht="12.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</row>
    <row r="866" spans="1:43" ht="12.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</row>
    <row r="867" spans="1:43" ht="12.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</row>
    <row r="868" spans="1:43" ht="12.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</row>
    <row r="869" spans="1:43" ht="12.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</row>
    <row r="870" spans="1:43" ht="12.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</row>
    <row r="871" spans="1:43" ht="12.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</row>
    <row r="872" spans="1:43" ht="12.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</row>
    <row r="873" spans="1:43" ht="12.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</row>
    <row r="874" spans="1:43" ht="12.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</row>
    <row r="875" spans="1:43" ht="12.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</row>
    <row r="876" spans="1:43" ht="12.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</row>
    <row r="877" spans="1:43" ht="12.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</row>
    <row r="878" spans="1:43" ht="12.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</row>
    <row r="879" spans="1:43" ht="12.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</row>
    <row r="880" spans="1:43" ht="12.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</row>
    <row r="881" spans="1:43" ht="12.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</row>
    <row r="882" spans="1:43" ht="12.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</row>
    <row r="883" spans="1:43" ht="12.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</row>
    <row r="884" spans="1:43" ht="12.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</row>
    <row r="885" spans="1:43" ht="12.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</row>
    <row r="886" spans="1:43" ht="12.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</row>
    <row r="887" spans="1:43" ht="12.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</row>
    <row r="888" spans="1:43" ht="12.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</row>
    <row r="889" spans="1:43" ht="12.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</row>
    <row r="890" spans="1:43" ht="12.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</row>
    <row r="891" spans="1:43" ht="12.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</row>
    <row r="892" spans="1:43" ht="12.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</row>
    <row r="893" spans="1:43" ht="12.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</row>
    <row r="894" spans="1:43" ht="12.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</row>
    <row r="895" spans="1:43" ht="12.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</row>
    <row r="896" spans="1:43" ht="12.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</row>
    <row r="897" spans="1:43" ht="12.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</row>
    <row r="898" spans="1:43" ht="12.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</row>
    <row r="899" spans="1:43" ht="12.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</row>
    <row r="900" spans="1:43" ht="12.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</row>
    <row r="901" spans="1:43" ht="12.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</row>
    <row r="902" spans="1:43" ht="12.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</row>
    <row r="903" spans="1:43" ht="12.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</row>
    <row r="904" spans="1:43" ht="12.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</row>
    <row r="905" spans="1:43" ht="12.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</row>
    <row r="906" spans="1:43" ht="12.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</row>
    <row r="907" spans="1:43" ht="12.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</row>
    <row r="908" spans="1:43" ht="12.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</row>
    <row r="909" spans="1:43" ht="12.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</row>
    <row r="910" spans="1:43" ht="12.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</row>
    <row r="911" spans="1:43" ht="12.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</row>
    <row r="912" spans="1:43" ht="12.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</row>
    <row r="913" spans="1:43" ht="12.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</row>
    <row r="914" spans="1:43" ht="12.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</row>
    <row r="915" spans="1:43" ht="12.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</row>
    <row r="916" spans="1:43" ht="12.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</row>
  </sheetData>
  <mergeCells count="2">
    <mergeCell ref="A4:C4"/>
    <mergeCell ref="D4:O4"/>
  </mergeCells>
  <dataValidations count="1">
    <dataValidation type="decimal" allowBlank="1" showDropDown="1" showErrorMessage="1" sqref="D6:O26">
      <formula1>0</formula1>
      <formula2>1000000000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O984"/>
  <sheetViews>
    <sheetView workbookViewId="0">
      <pane ySplit="3" topLeftCell="A4" activePane="bottomLeft" state="frozen"/>
      <selection pane="bottomLeft" activeCell="B5" sqref="B5"/>
    </sheetView>
  </sheetViews>
  <sheetFormatPr baseColWidth="10" defaultColWidth="12.6328125" defaultRowHeight="15.75" customHeight="1"/>
  <cols>
    <col min="3" max="3" width="21.90625" customWidth="1"/>
    <col min="4" max="4" width="31.08984375" customWidth="1"/>
    <col min="8" max="19" width="7.36328125" customWidth="1"/>
  </cols>
  <sheetData>
    <row r="1" spans="1:41" ht="15.75" customHeight="1">
      <c r="A1" s="16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pans="1:41" ht="15.75" customHeight="1">
      <c r="A2" s="28" t="s">
        <v>45</v>
      </c>
      <c r="B2" s="26"/>
      <c r="C2" s="26"/>
      <c r="D2" s="26"/>
      <c r="E2" s="26"/>
      <c r="F2" s="27"/>
      <c r="G2" s="28" t="s">
        <v>3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  <c r="T2" s="19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5.75" customHeight="1">
      <c r="A3" s="21" t="s">
        <v>46</v>
      </c>
      <c r="B3" s="21" t="s">
        <v>47</v>
      </c>
      <c r="C3" s="21" t="s">
        <v>48</v>
      </c>
      <c r="D3" s="21" t="s">
        <v>49</v>
      </c>
      <c r="E3" s="21" t="s">
        <v>50</v>
      </c>
      <c r="F3" s="21" t="s">
        <v>51</v>
      </c>
      <c r="G3" s="22" t="s">
        <v>52</v>
      </c>
      <c r="H3" s="23" t="s">
        <v>53</v>
      </c>
      <c r="I3" s="23" t="s">
        <v>54</v>
      </c>
      <c r="J3" s="23" t="s">
        <v>55</v>
      </c>
      <c r="K3" s="23" t="s">
        <v>56</v>
      </c>
      <c r="L3" s="23" t="s">
        <v>57</v>
      </c>
      <c r="M3" s="23" t="s">
        <v>58</v>
      </c>
      <c r="N3" s="23" t="s">
        <v>59</v>
      </c>
      <c r="O3" s="23" t="s">
        <v>60</v>
      </c>
      <c r="P3" s="23" t="s">
        <v>61</v>
      </c>
      <c r="Q3" s="23" t="s">
        <v>62</v>
      </c>
      <c r="R3" s="23" t="s">
        <v>63</v>
      </c>
      <c r="S3" s="23" t="s">
        <v>64</v>
      </c>
      <c r="T3" s="19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 ht="15.75" customHeight="1">
      <c r="A4" s="10" t="s">
        <v>20</v>
      </c>
      <c r="B4" s="10" t="s">
        <v>19</v>
      </c>
      <c r="C4" s="10" t="s">
        <v>65</v>
      </c>
      <c r="D4" s="10" t="s">
        <v>66</v>
      </c>
      <c r="E4" s="10" t="s">
        <v>67</v>
      </c>
      <c r="F4" s="10" t="s">
        <v>68</v>
      </c>
      <c r="G4" s="10">
        <f>IFERROR(SUM(BDDs!D6:O6)/SUM(BDDs!D7:O7),)</f>
        <v>8.0007390983000744E-4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>
        <f>IFERROR(SUM(BDDs!D6:O6)/SUM(BDDs!D7:O7),)</f>
        <v>8.0007390983000744E-4</v>
      </c>
      <c r="T4" s="19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15.75" customHeight="1">
      <c r="A5" s="10" t="s">
        <v>20</v>
      </c>
      <c r="B5" s="10" t="s">
        <v>19</v>
      </c>
      <c r="C5" s="10" t="s">
        <v>69</v>
      </c>
      <c r="D5" s="9" t="s">
        <v>70</v>
      </c>
      <c r="E5" s="10" t="s">
        <v>71</v>
      </c>
      <c r="F5" s="10" t="s">
        <v>72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9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15.75" customHeight="1">
      <c r="A6" s="9" t="s">
        <v>20</v>
      </c>
      <c r="B6" s="10" t="s">
        <v>19</v>
      </c>
      <c r="C6" s="9" t="s">
        <v>73</v>
      </c>
      <c r="D6" s="9" t="s">
        <v>74</v>
      </c>
      <c r="E6" s="10" t="s">
        <v>67</v>
      </c>
      <c r="F6" s="10" t="s">
        <v>75</v>
      </c>
      <c r="G6" s="10">
        <f>IFERROR(SUM(BDDs!D9:O9)/SUM(BDDs!D8:O8),)</f>
        <v>1</v>
      </c>
      <c r="H6" s="10"/>
      <c r="I6" s="10"/>
      <c r="J6" s="10">
        <f>IFERROR(SUM(BDDs!D9:F9)/SUM(BDDs!D8:F8),)</f>
        <v>1</v>
      </c>
      <c r="K6" s="10"/>
      <c r="L6" s="10"/>
      <c r="M6" s="10">
        <f>IFERROR(SUM(BDDs!G9:I9)/SUM(BDDs!G8:I8),)</f>
        <v>0</v>
      </c>
      <c r="N6" s="10"/>
      <c r="O6" s="10"/>
      <c r="P6" s="10">
        <f>IFERROR(SUM(BDDs!J9:L9)/SUM(BDDs!J8:L8),)</f>
        <v>0</v>
      </c>
      <c r="Q6" s="10"/>
      <c r="R6" s="10"/>
      <c r="S6" s="10">
        <f>IFERROR(SUM(BDDs!D9:O9)/SUM(BDDs!D8:O8),)</f>
        <v>1</v>
      </c>
      <c r="T6" s="19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</row>
    <row r="7" spans="1:41" ht="15.75" customHeight="1">
      <c r="A7" s="10" t="s">
        <v>25</v>
      </c>
      <c r="B7" s="10" t="s">
        <v>19</v>
      </c>
      <c r="C7" s="10" t="s">
        <v>76</v>
      </c>
      <c r="D7" s="9" t="s">
        <v>77</v>
      </c>
      <c r="E7" s="10" t="s">
        <v>78</v>
      </c>
      <c r="F7" s="10" t="s">
        <v>68</v>
      </c>
      <c r="G7" s="10">
        <f>IFERROR(SUM(BDDs!D10:O10)/SUM(BDDs!D11:O11),)</f>
        <v>0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>
        <f>IFERROR(SUM(BDDs!D10:O10)/SUM(BDDs!D11:O11),)</f>
        <v>0</v>
      </c>
      <c r="T7" s="19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</row>
    <row r="8" spans="1:41" ht="15.75" customHeight="1">
      <c r="A8" s="9" t="s">
        <v>40</v>
      </c>
      <c r="B8" s="10" t="s">
        <v>19</v>
      </c>
      <c r="C8" s="9" t="s">
        <v>28</v>
      </c>
      <c r="D8" s="9" t="s">
        <v>28</v>
      </c>
      <c r="E8" s="10" t="s">
        <v>79</v>
      </c>
      <c r="F8" s="10" t="s">
        <v>80</v>
      </c>
      <c r="G8" s="10">
        <f>SUM(H8:S8)</f>
        <v>452</v>
      </c>
      <c r="H8" s="10">
        <f>BDDs!D12</f>
        <v>113</v>
      </c>
      <c r="I8" s="10">
        <f>BDDs!E12</f>
        <v>113</v>
      </c>
      <c r="J8" s="10">
        <f>BDDs!F12</f>
        <v>113</v>
      </c>
      <c r="K8" s="10">
        <f>BDDs!G12</f>
        <v>113</v>
      </c>
      <c r="L8" s="10">
        <f>BDDs!H12</f>
        <v>0</v>
      </c>
      <c r="M8" s="10">
        <f>BDDs!I12</f>
        <v>0</v>
      </c>
      <c r="N8" s="10">
        <f>BDDs!J12</f>
        <v>0</v>
      </c>
      <c r="O8" s="10">
        <f>BDDs!K12</f>
        <v>0</v>
      </c>
      <c r="P8" s="10">
        <f>BDDs!L12</f>
        <v>0</v>
      </c>
      <c r="Q8" s="10">
        <f>BDDs!M12</f>
        <v>0</v>
      </c>
      <c r="R8" s="10">
        <f>BDDs!N12</f>
        <v>0</v>
      </c>
      <c r="S8" s="10">
        <f>BDDs!O12</f>
        <v>0</v>
      </c>
      <c r="T8" s="19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15.75" customHeight="1">
      <c r="A9" s="10" t="s">
        <v>29</v>
      </c>
      <c r="B9" s="10" t="s">
        <v>19</v>
      </c>
      <c r="C9" s="9" t="s">
        <v>81</v>
      </c>
      <c r="D9" s="9" t="s">
        <v>82</v>
      </c>
      <c r="E9" s="10" t="s">
        <v>67</v>
      </c>
      <c r="F9" s="10" t="s">
        <v>75</v>
      </c>
      <c r="G9" s="10">
        <f>IFERROR(SUM(BDDs!D13:O13)/SUM(BDDs!D14:O14),)</f>
        <v>0.30584192439862545</v>
      </c>
      <c r="H9" s="10"/>
      <c r="I9" s="10"/>
      <c r="J9" s="10">
        <f>IFERROR(SUM(BDDs!D13:F13)/SUM(BDDs!D14:F14),)</f>
        <v>0</v>
      </c>
      <c r="K9" s="10"/>
      <c r="L9" s="10"/>
      <c r="M9" s="10">
        <f>IFERROR(SUM(BDDs!G13:I13)/SUM(BDDs!G14:I14),)</f>
        <v>0.91752577319587625</v>
      </c>
      <c r="N9" s="10"/>
      <c r="O9" s="10"/>
      <c r="P9" s="10">
        <f>IFERROR(SUM(BDDs!J13:L13)/SUM(BDDs!J14:L14),)</f>
        <v>0</v>
      </c>
      <c r="Q9" s="10"/>
      <c r="R9" s="10"/>
      <c r="S9" s="10">
        <f>IFERROR(SUM(BDDs!M13:O13)/SUM(BDDs!M14:O14),)</f>
        <v>0</v>
      </c>
      <c r="T9" s="19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 ht="15.75" customHeight="1">
      <c r="A10" s="10" t="s">
        <v>29</v>
      </c>
      <c r="B10" s="10" t="s">
        <v>19</v>
      </c>
      <c r="C10" s="10" t="s">
        <v>83</v>
      </c>
      <c r="D10" s="10" t="s">
        <v>84</v>
      </c>
      <c r="E10" s="10" t="s">
        <v>67</v>
      </c>
      <c r="F10" s="10" t="s">
        <v>75</v>
      </c>
      <c r="G10" s="10">
        <f>IFERROR(SUM(BDDs!D15:O15)/SUM(BDDs!D16:O16),)</f>
        <v>0</v>
      </c>
      <c r="H10" s="10"/>
      <c r="I10" s="10"/>
      <c r="J10" s="10">
        <f>IFERROR(SUM(BDDs!D15:F15)/SUM(BDDs!D16:F16),)</f>
        <v>0</v>
      </c>
      <c r="K10" s="10"/>
      <c r="L10" s="10"/>
      <c r="M10" s="10">
        <f>IFERROR(SUM(BDDs!G15:I15)/SUM(BDDs!G16:I16),)</f>
        <v>0</v>
      </c>
      <c r="N10" s="10"/>
      <c r="O10" s="10"/>
      <c r="P10" s="10">
        <f>IFERROR(SUM(BDDs!J15:L15)/SUM(BDDs!J16:L16),)</f>
        <v>0</v>
      </c>
      <c r="Q10" s="10"/>
      <c r="R10" s="10"/>
      <c r="S10" s="10">
        <f>IFERROR(SUM(BDDs!M15:O15)/SUM(BDDs!M16:O16),)</f>
        <v>0</v>
      </c>
      <c r="T10" s="19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</row>
    <row r="11" spans="1:41" ht="15.75" customHeight="1">
      <c r="A11" s="10" t="s">
        <v>29</v>
      </c>
      <c r="B11" s="10" t="s">
        <v>19</v>
      </c>
      <c r="C11" s="10" t="s">
        <v>85</v>
      </c>
      <c r="D11" s="10" t="s">
        <v>86</v>
      </c>
      <c r="E11" s="10" t="s">
        <v>67</v>
      </c>
      <c r="F11" s="9" t="s">
        <v>75</v>
      </c>
      <c r="G11" s="10">
        <f>IFERROR(SUM(BDDs!D17:O17)/SUM(BDDs!D18:O18),)</f>
        <v>1</v>
      </c>
      <c r="H11" s="10"/>
      <c r="I11" s="10"/>
      <c r="J11" s="10">
        <f>IFERROR(SUM(BDDs!D17:F17)/SUM(BDDs!D18:F18),)</f>
        <v>1</v>
      </c>
      <c r="K11" s="10"/>
      <c r="L11" s="10"/>
      <c r="M11" s="10">
        <f>IFERROR(SUM(BDDs!G17:I17)/SUM(BDDs!G18:I18),)</f>
        <v>0</v>
      </c>
      <c r="N11" s="10"/>
      <c r="O11" s="10"/>
      <c r="P11" s="10">
        <f>IFERROR(SUM(BDDs!J17:L17)/SUM(BDDs!J18:L18),)</f>
        <v>0</v>
      </c>
      <c r="Q11" s="10"/>
      <c r="R11" s="10"/>
      <c r="S11" s="10">
        <f>IFERROR(SUM(BDDs!M17:O17)/SUM(BDDs!M18:O18),)</f>
        <v>0</v>
      </c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 ht="15.75" customHeight="1">
      <c r="A12" s="10" t="s">
        <v>29</v>
      </c>
      <c r="B12" s="10" t="s">
        <v>19</v>
      </c>
      <c r="C12" s="10" t="s">
        <v>87</v>
      </c>
      <c r="D12" s="10" t="s">
        <v>88</v>
      </c>
      <c r="E12" s="10" t="s">
        <v>67</v>
      </c>
      <c r="F12" s="9" t="s">
        <v>75</v>
      </c>
      <c r="G12" s="10"/>
      <c r="H12" s="10"/>
      <c r="I12" s="10"/>
      <c r="J12" s="10">
        <f>IFERROR(SUM(BDDs!D19:F19)/SUM(BDDs!D20:F20),)</f>
        <v>30.882352941176471</v>
      </c>
      <c r="K12" s="10"/>
      <c r="L12" s="10"/>
      <c r="M12" s="10">
        <f>IFERROR(SUM(BDDs!G19:I19)/SUM(BDDs!G20:I20),)</f>
        <v>67.125</v>
      </c>
      <c r="N12" s="10"/>
      <c r="O12" s="10"/>
      <c r="P12" s="10">
        <f>IFERROR(SUM(BDDs!J19:L19)/SUM(BDDs!J20:L20),)</f>
        <v>0</v>
      </c>
      <c r="Q12" s="10"/>
      <c r="R12" s="10"/>
      <c r="S12" s="10">
        <f>IFERROR(SUM(BDDs!M19:O19)/SUM(BDDs!M20:O20),)</f>
        <v>0</v>
      </c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ht="15.75" customHeight="1">
      <c r="A13" s="9" t="s">
        <v>40</v>
      </c>
      <c r="B13" s="10" t="s">
        <v>19</v>
      </c>
      <c r="C13" s="9" t="s">
        <v>38</v>
      </c>
      <c r="D13" s="9" t="s">
        <v>38</v>
      </c>
      <c r="E13" s="9" t="s">
        <v>89</v>
      </c>
      <c r="F13" s="9" t="s">
        <v>80</v>
      </c>
      <c r="G13" s="10">
        <f t="shared" ref="G13:G18" si="0">SUM(H13:S13)</f>
        <v>47</v>
      </c>
      <c r="H13" s="10">
        <f>BDDs!D21</f>
        <v>11</v>
      </c>
      <c r="I13" s="10">
        <f>BDDs!E21</f>
        <v>11</v>
      </c>
      <c r="J13" s="10">
        <f>BDDs!F21</f>
        <v>13</v>
      </c>
      <c r="K13" s="10">
        <f>BDDs!G21</f>
        <v>12</v>
      </c>
      <c r="L13" s="10">
        <f>BDDs!H21</f>
        <v>0</v>
      </c>
      <c r="M13" s="10">
        <f>BDDs!I21</f>
        <v>0</v>
      </c>
      <c r="N13" s="10">
        <f>BDDs!J21</f>
        <v>0</v>
      </c>
      <c r="O13" s="10">
        <f>BDDs!K21</f>
        <v>0</v>
      </c>
      <c r="P13" s="10">
        <f>BDDs!L21</f>
        <v>0</v>
      </c>
      <c r="Q13" s="10">
        <f>BDDs!M21</f>
        <v>0</v>
      </c>
      <c r="R13" s="10">
        <f>BDDs!N21</f>
        <v>0</v>
      </c>
      <c r="S13" s="10">
        <f>BDDs!O21</f>
        <v>0</v>
      </c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1" ht="15.75" customHeight="1">
      <c r="A14" s="9" t="s">
        <v>40</v>
      </c>
      <c r="B14" s="10" t="s">
        <v>19</v>
      </c>
      <c r="C14" s="9" t="s">
        <v>39</v>
      </c>
      <c r="D14" s="9" t="s">
        <v>39</v>
      </c>
      <c r="E14" s="10" t="s">
        <v>90</v>
      </c>
      <c r="F14" s="10" t="s">
        <v>80</v>
      </c>
      <c r="G14" s="10">
        <f t="shared" si="0"/>
        <v>24</v>
      </c>
      <c r="H14" s="10">
        <f>BDDs!D22</f>
        <v>0</v>
      </c>
      <c r="I14" s="10">
        <f>BDDs!E22</f>
        <v>0</v>
      </c>
      <c r="J14" s="10">
        <f>BDDs!F22</f>
        <v>0</v>
      </c>
      <c r="K14" s="10">
        <f>BDDs!G22</f>
        <v>24</v>
      </c>
      <c r="L14" s="10">
        <f>BDDs!H22</f>
        <v>0</v>
      </c>
      <c r="M14" s="10">
        <f>BDDs!I22</f>
        <v>0</v>
      </c>
      <c r="N14" s="10">
        <f>BDDs!J22</f>
        <v>0</v>
      </c>
      <c r="O14" s="10">
        <f>BDDs!K22</f>
        <v>0</v>
      </c>
      <c r="P14" s="10">
        <f>BDDs!L22</f>
        <v>0</v>
      </c>
      <c r="Q14" s="10">
        <f>BDDs!M22</f>
        <v>0</v>
      </c>
      <c r="R14" s="10">
        <f>BDDs!N22</f>
        <v>0</v>
      </c>
      <c r="S14" s="10">
        <f>BDDs!O22</f>
        <v>0</v>
      </c>
      <c r="T14" s="19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15.75" customHeight="1">
      <c r="A15" s="9" t="s">
        <v>40</v>
      </c>
      <c r="B15" s="10" t="s">
        <v>19</v>
      </c>
      <c r="C15" s="9" t="s">
        <v>91</v>
      </c>
      <c r="D15" s="9" t="s">
        <v>91</v>
      </c>
      <c r="E15" s="10" t="s">
        <v>90</v>
      </c>
      <c r="F15" s="10" t="s">
        <v>80</v>
      </c>
      <c r="G15" s="10">
        <f t="shared" si="0"/>
        <v>516</v>
      </c>
      <c r="H15" s="10">
        <f>BDDs!D23</f>
        <v>129</v>
      </c>
      <c r="I15" s="10">
        <f>BDDs!E23</f>
        <v>129</v>
      </c>
      <c r="J15" s="10">
        <f>BDDs!F23</f>
        <v>129</v>
      </c>
      <c r="K15" s="10">
        <f>BDDs!G23</f>
        <v>129</v>
      </c>
      <c r="L15" s="10">
        <f>BDDs!H23</f>
        <v>0</v>
      </c>
      <c r="M15" s="10">
        <f>BDDs!I23</f>
        <v>0</v>
      </c>
      <c r="N15" s="10">
        <f>BDDs!J23</f>
        <v>0</v>
      </c>
      <c r="O15" s="10">
        <f>BDDs!K23</f>
        <v>0</v>
      </c>
      <c r="P15" s="10">
        <f>BDDs!L23</f>
        <v>0</v>
      </c>
      <c r="Q15" s="10">
        <f>BDDs!M23</f>
        <v>0</v>
      </c>
      <c r="R15" s="10">
        <f>BDDs!N23</f>
        <v>0</v>
      </c>
      <c r="S15" s="10">
        <f>BDDs!O23</f>
        <v>0</v>
      </c>
      <c r="T15" s="19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15.75" customHeight="1">
      <c r="A16" s="9" t="s">
        <v>40</v>
      </c>
      <c r="B16" s="10" t="s">
        <v>19</v>
      </c>
      <c r="C16" s="9" t="s">
        <v>92</v>
      </c>
      <c r="D16" s="9" t="s">
        <v>92</v>
      </c>
      <c r="E16" s="10" t="s">
        <v>90</v>
      </c>
      <c r="F16" s="10" t="s">
        <v>80</v>
      </c>
      <c r="G16" s="10">
        <f t="shared" si="0"/>
        <v>282</v>
      </c>
      <c r="H16" s="10">
        <f>BDDs!D24</f>
        <v>0</v>
      </c>
      <c r="I16" s="10">
        <f>BDDs!E24</f>
        <v>49</v>
      </c>
      <c r="J16" s="10">
        <f>BDDs!F24</f>
        <v>146</v>
      </c>
      <c r="K16" s="10">
        <f>BDDs!G24</f>
        <v>87</v>
      </c>
      <c r="L16" s="10">
        <f>BDDs!H24</f>
        <v>0</v>
      </c>
      <c r="M16" s="10">
        <f>BDDs!I24</f>
        <v>0</v>
      </c>
      <c r="N16" s="10">
        <f>BDDs!J24</f>
        <v>0</v>
      </c>
      <c r="O16" s="10">
        <f>BDDs!K24</f>
        <v>0</v>
      </c>
      <c r="P16" s="10">
        <f>BDDs!L24</f>
        <v>0</v>
      </c>
      <c r="Q16" s="10">
        <f>BDDs!M24</f>
        <v>0</v>
      </c>
      <c r="R16" s="10">
        <f>BDDs!N24</f>
        <v>0</v>
      </c>
      <c r="S16" s="10">
        <f>BDDs!O24</f>
        <v>0</v>
      </c>
      <c r="T16" s="19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15.75" customHeight="1">
      <c r="A17" s="9" t="s">
        <v>40</v>
      </c>
      <c r="B17" s="9" t="s">
        <v>19</v>
      </c>
      <c r="C17" s="9" t="s">
        <v>93</v>
      </c>
      <c r="D17" s="9" t="s">
        <v>93</v>
      </c>
      <c r="E17" s="10" t="s">
        <v>90</v>
      </c>
      <c r="F17" s="10" t="s">
        <v>80</v>
      </c>
      <c r="G17" s="10">
        <f t="shared" si="0"/>
        <v>44</v>
      </c>
      <c r="H17" s="10">
        <f>BDDs!D25</f>
        <v>0</v>
      </c>
      <c r="I17" s="10">
        <f>BDDs!E25</f>
        <v>27</v>
      </c>
      <c r="J17" s="10">
        <f>BDDs!F25</f>
        <v>17</v>
      </c>
      <c r="K17" s="10">
        <f>BDDs!G25</f>
        <v>0</v>
      </c>
      <c r="L17" s="10">
        <f>BDDs!H25</f>
        <v>0</v>
      </c>
      <c r="M17" s="10">
        <f>BDDs!I25</f>
        <v>0</v>
      </c>
      <c r="N17" s="10">
        <f>BDDs!J25</f>
        <v>0</v>
      </c>
      <c r="O17" s="10">
        <f>BDDs!K25</f>
        <v>0</v>
      </c>
      <c r="P17" s="10">
        <f>BDDs!L25</f>
        <v>0</v>
      </c>
      <c r="Q17" s="10">
        <f>BDDs!M25</f>
        <v>0</v>
      </c>
      <c r="R17" s="10">
        <f>BDDs!N25</f>
        <v>0</v>
      </c>
      <c r="S17" s="10">
        <f>BDDs!O25</f>
        <v>0</v>
      </c>
      <c r="T17" s="19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15.75" customHeight="1">
      <c r="A18" s="9" t="s">
        <v>40</v>
      </c>
      <c r="B18" s="9" t="s">
        <v>19</v>
      </c>
      <c r="C18" s="9" t="s">
        <v>44</v>
      </c>
      <c r="D18" s="9" t="s">
        <v>94</v>
      </c>
      <c r="E18" s="10" t="s">
        <v>90</v>
      </c>
      <c r="F18" s="10" t="s">
        <v>80</v>
      </c>
      <c r="G18" s="10">
        <f t="shared" si="0"/>
        <v>7</v>
      </c>
      <c r="H18" s="10">
        <f>BDDs!D26</f>
        <v>0</v>
      </c>
      <c r="I18" s="10">
        <f>BDDs!E26</f>
        <v>5</v>
      </c>
      <c r="J18" s="10">
        <f>BDDs!F26</f>
        <v>1</v>
      </c>
      <c r="K18" s="10">
        <f>BDDs!G26</f>
        <v>1</v>
      </c>
      <c r="L18" s="10">
        <f>BDDs!H26</f>
        <v>0</v>
      </c>
      <c r="M18" s="10">
        <f>BDDs!I26</f>
        <v>0</v>
      </c>
      <c r="N18" s="10">
        <f>BDDs!J26</f>
        <v>0</v>
      </c>
      <c r="O18" s="10">
        <f>BDDs!K26</f>
        <v>0</v>
      </c>
      <c r="P18" s="10">
        <f>BDDs!L26</f>
        <v>0</v>
      </c>
      <c r="Q18" s="10">
        <f>BDDs!M26</f>
        <v>0</v>
      </c>
      <c r="R18" s="10">
        <f>BDDs!N26</f>
        <v>0</v>
      </c>
      <c r="S18" s="10">
        <f>BDDs!O26</f>
        <v>0</v>
      </c>
      <c r="T18" s="19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15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15.75" customHeigh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15.75" customHeight="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15.75" customHeight="1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15.7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12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12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2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2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ht="12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ht="12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ht="12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ht="12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ht="12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ht="12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12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ht="12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ht="12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ht="12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ht="12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2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2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ht="12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ht="12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ht="12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ht="12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ht="12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ht="12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ht="12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2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2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2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ht="12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ht="12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12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ht="12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ht="12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ht="12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2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ht="12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ht="12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ht="12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ht="12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ht="12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ht="12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ht="12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ht="12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ht="12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ht="12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ht="12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ht="12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ht="12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ht="12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ht="12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ht="12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ht="12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ht="12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ht="12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ht="12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ht="12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ht="12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ht="12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ht="12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ht="12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ht="12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ht="12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ht="12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ht="12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ht="12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ht="12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ht="12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ht="12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ht="12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ht="12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ht="12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2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2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ht="12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ht="12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ht="12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ht="12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ht="12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ht="12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ht="12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ht="12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ht="12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ht="12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ht="12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ht="12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ht="12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ht="12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ht="12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ht="12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ht="12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ht="12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ht="12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ht="12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ht="12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ht="12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ht="12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ht="12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ht="12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ht="12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ht="12.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ht="12.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ht="12.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ht="12.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ht="12.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ht="12.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ht="12.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ht="12.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ht="12.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ht="12.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ht="12.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ht="12.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ht="12.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ht="12.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ht="12.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ht="12.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ht="12.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ht="12.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2.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2.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ht="12.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ht="12.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ht="12.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ht="12.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ht="12.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ht="12.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ht="12.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ht="12.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ht="12.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ht="12.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ht="12.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ht="12.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ht="12.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ht="12.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ht="12.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ht="12.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ht="12.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ht="12.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ht="12.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ht="12.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ht="12.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ht="12.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ht="12.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ht="12.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ht="12.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ht="12.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ht="12.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ht="12.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ht="12.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ht="12.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ht="12.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ht="12.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ht="12.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ht="12.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ht="12.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ht="12.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ht="12.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ht="12.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ht="12.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ht="12.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ht="12.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ht="12.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ht="12.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ht="12.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ht="12.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ht="12.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ht="12.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ht="12.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ht="12.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ht="12.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ht="12.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ht="12.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ht="12.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ht="12.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ht="12.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ht="12.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ht="12.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ht="12.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ht="12.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ht="12.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ht="12.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ht="12.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ht="12.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ht="12.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ht="12.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ht="12.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ht="12.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ht="12.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ht="12.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ht="12.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ht="12.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ht="12.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ht="12.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ht="12.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ht="12.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ht="12.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ht="12.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ht="12.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ht="12.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ht="12.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ht="12.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ht="12.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ht="12.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ht="12.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ht="12.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ht="12.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ht="12.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ht="12.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ht="12.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ht="12.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ht="12.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ht="12.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ht="12.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ht="12.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ht="12.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ht="12.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ht="12.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ht="12.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ht="12.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ht="12.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ht="12.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ht="12.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ht="12.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ht="12.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ht="12.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ht="12.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ht="12.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ht="12.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ht="12.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ht="12.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ht="12.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ht="12.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ht="12.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ht="12.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ht="12.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ht="12.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ht="12.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ht="12.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ht="12.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ht="12.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ht="12.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ht="12.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ht="12.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ht="12.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ht="12.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ht="12.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ht="12.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ht="12.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ht="12.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ht="12.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ht="12.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ht="12.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ht="12.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ht="12.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ht="12.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ht="12.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ht="12.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ht="12.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ht="12.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ht="12.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ht="12.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ht="12.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ht="12.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ht="12.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ht="12.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ht="12.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ht="12.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ht="12.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ht="12.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ht="12.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ht="12.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ht="12.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ht="12.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ht="12.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ht="12.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ht="12.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ht="12.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ht="12.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ht="12.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ht="12.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ht="12.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ht="12.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ht="12.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ht="12.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ht="12.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ht="12.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ht="12.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ht="12.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ht="12.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ht="12.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ht="12.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ht="12.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ht="12.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ht="12.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ht="12.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ht="12.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ht="12.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ht="12.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ht="12.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ht="12.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ht="12.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ht="12.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ht="12.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ht="12.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ht="12.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ht="12.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ht="12.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ht="12.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ht="12.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ht="12.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ht="12.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ht="12.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ht="12.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ht="12.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ht="12.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ht="12.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ht="12.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ht="12.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ht="12.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ht="12.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ht="12.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ht="12.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ht="12.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ht="12.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ht="12.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ht="12.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ht="12.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ht="12.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ht="12.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ht="12.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ht="12.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ht="12.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ht="12.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ht="12.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ht="12.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ht="12.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ht="12.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ht="12.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ht="12.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ht="12.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ht="12.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ht="12.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ht="12.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ht="12.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ht="12.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ht="12.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ht="12.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ht="12.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ht="12.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ht="12.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ht="12.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ht="12.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ht="12.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ht="12.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ht="12.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ht="12.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ht="12.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ht="12.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ht="12.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ht="12.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ht="12.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ht="12.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ht="12.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ht="12.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ht="12.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ht="12.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ht="12.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ht="12.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ht="12.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ht="12.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ht="12.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ht="12.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ht="12.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ht="12.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ht="12.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ht="12.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ht="12.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ht="12.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ht="12.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ht="12.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ht="12.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ht="12.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ht="12.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ht="12.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ht="12.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ht="12.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ht="12.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ht="12.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ht="12.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ht="12.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ht="12.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ht="12.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ht="12.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ht="12.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ht="12.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ht="12.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ht="12.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ht="12.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ht="12.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ht="12.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ht="12.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ht="12.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ht="12.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ht="12.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ht="12.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ht="12.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ht="12.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ht="12.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ht="12.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ht="12.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ht="12.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ht="12.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ht="12.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ht="12.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ht="12.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ht="12.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ht="12.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ht="12.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ht="12.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ht="12.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ht="12.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ht="12.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ht="12.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ht="12.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ht="12.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ht="12.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ht="12.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ht="12.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ht="12.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ht="12.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ht="12.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ht="12.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ht="12.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ht="12.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ht="12.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ht="12.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ht="12.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ht="12.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ht="12.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ht="12.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ht="12.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ht="12.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ht="12.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ht="12.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ht="12.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ht="12.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ht="12.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ht="12.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ht="12.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ht="12.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ht="12.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ht="12.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ht="12.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ht="12.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ht="12.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ht="12.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ht="12.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ht="12.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ht="12.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ht="12.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ht="12.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ht="12.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ht="12.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ht="12.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ht="12.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ht="12.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ht="12.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ht="12.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ht="12.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ht="12.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ht="12.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ht="12.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ht="12.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ht="12.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ht="12.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ht="12.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ht="12.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ht="12.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ht="12.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ht="12.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ht="12.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ht="12.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ht="12.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ht="12.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ht="12.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ht="12.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ht="12.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ht="12.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ht="12.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ht="12.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ht="12.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ht="12.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ht="12.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ht="12.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ht="12.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ht="12.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ht="12.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ht="12.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ht="12.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ht="12.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ht="12.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ht="12.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ht="12.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ht="12.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ht="12.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ht="12.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ht="12.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ht="12.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ht="12.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ht="12.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ht="12.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ht="12.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ht="12.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ht="12.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ht="12.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ht="12.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ht="12.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ht="12.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ht="12.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ht="12.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ht="12.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ht="12.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ht="12.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ht="12.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ht="12.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ht="12.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ht="12.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ht="12.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ht="12.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ht="12.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ht="12.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ht="12.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ht="12.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ht="12.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ht="12.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ht="12.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ht="12.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ht="12.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ht="12.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ht="12.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ht="12.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ht="12.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ht="12.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ht="12.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ht="12.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ht="12.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ht="12.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ht="12.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ht="12.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ht="12.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ht="12.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ht="12.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ht="12.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ht="12.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ht="12.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ht="12.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ht="12.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ht="12.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ht="12.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ht="12.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ht="12.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ht="12.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ht="12.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ht="12.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ht="12.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ht="12.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ht="12.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ht="12.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ht="12.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ht="12.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ht="12.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ht="12.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ht="12.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ht="12.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ht="12.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ht="12.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ht="12.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ht="12.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ht="12.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ht="12.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ht="12.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ht="12.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ht="12.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ht="12.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ht="12.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ht="12.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ht="12.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ht="12.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ht="12.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ht="12.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ht="12.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ht="12.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ht="12.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ht="12.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ht="12.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ht="12.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ht="12.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ht="12.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ht="12.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ht="12.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ht="12.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ht="12.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ht="12.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ht="12.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ht="12.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ht="12.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ht="12.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ht="12.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ht="12.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ht="12.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ht="12.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ht="12.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ht="12.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ht="12.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ht="12.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ht="12.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ht="12.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ht="12.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ht="12.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ht="12.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ht="12.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ht="12.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ht="12.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ht="12.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ht="12.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ht="12.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ht="12.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ht="12.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ht="12.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ht="12.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ht="12.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ht="12.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ht="12.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ht="12.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ht="12.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ht="12.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ht="12.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ht="12.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ht="12.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ht="12.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ht="12.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ht="12.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ht="12.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ht="12.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ht="12.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ht="12.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ht="12.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ht="12.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ht="12.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ht="12.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ht="12.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ht="12.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ht="12.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ht="12.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ht="12.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ht="12.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ht="12.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ht="12.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ht="12.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ht="12.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ht="12.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ht="12.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ht="12.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ht="12.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ht="12.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ht="12.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ht="12.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ht="12.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ht="12.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ht="12.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ht="12.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ht="12.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ht="12.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ht="12.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ht="12.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ht="12.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ht="12.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ht="12.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ht="12.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ht="12.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ht="12.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ht="12.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ht="12.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ht="12.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ht="12.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ht="12.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ht="12.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ht="12.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ht="12.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ht="12.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ht="12.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ht="12.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ht="12.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ht="12.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ht="12.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ht="12.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ht="12.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ht="12.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ht="12.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ht="12.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ht="12.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ht="12.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ht="12.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ht="12.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ht="12.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ht="12.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ht="12.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ht="12.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ht="12.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ht="12.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ht="12.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ht="12.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ht="12.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ht="12.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ht="12.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ht="12.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ht="12.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ht="12.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ht="12.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ht="12.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ht="12.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ht="12.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ht="12.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ht="12.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ht="12.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ht="12.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ht="12.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ht="12.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ht="12.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ht="12.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ht="12.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ht="12.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ht="12.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ht="12.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ht="12.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ht="12.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ht="12.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ht="12.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ht="12.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ht="12.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ht="12.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ht="12.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ht="12.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ht="12.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ht="12.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ht="12.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ht="12.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ht="12.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ht="12.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ht="12.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ht="12.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ht="12.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ht="12.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ht="12.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ht="12.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ht="12.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ht="12.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ht="12.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ht="12.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ht="12.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ht="12.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ht="12.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ht="12.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ht="12.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ht="12.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ht="12.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ht="12.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ht="12.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ht="12.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ht="12.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ht="12.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ht="12.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ht="12.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ht="12.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ht="12.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ht="12.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ht="12.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ht="12.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ht="12.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ht="12.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ht="12.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ht="12.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ht="12.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ht="12.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ht="12.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ht="12.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ht="12.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ht="12.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ht="12.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ht="12.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ht="12.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ht="12.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ht="12.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ht="12.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ht="12.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  <row r="817" spans="1:41" ht="12.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</row>
    <row r="818" spans="1:41" ht="12.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</row>
    <row r="819" spans="1:41" ht="12.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</row>
    <row r="820" spans="1:41" ht="12.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</row>
    <row r="821" spans="1:41" ht="12.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</row>
    <row r="822" spans="1:41" ht="12.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</row>
    <row r="823" spans="1:41" ht="12.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</row>
    <row r="824" spans="1:41" ht="12.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</row>
    <row r="825" spans="1:41" ht="12.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</row>
    <row r="826" spans="1:41" ht="12.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</row>
    <row r="827" spans="1:41" ht="12.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</row>
    <row r="828" spans="1:41" ht="12.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</row>
    <row r="829" spans="1:41" ht="12.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</row>
    <row r="830" spans="1:41" ht="12.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</row>
    <row r="831" spans="1:41" ht="12.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</row>
    <row r="832" spans="1:41" ht="12.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</row>
    <row r="833" spans="1:41" ht="12.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</row>
    <row r="834" spans="1:41" ht="12.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</row>
    <row r="835" spans="1:41" ht="12.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</row>
    <row r="836" spans="1:41" ht="12.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</row>
    <row r="837" spans="1:41" ht="12.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</row>
    <row r="838" spans="1:41" ht="12.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</row>
    <row r="839" spans="1:41" ht="12.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</row>
    <row r="840" spans="1:41" ht="12.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</row>
    <row r="841" spans="1:41" ht="12.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</row>
    <row r="842" spans="1:41" ht="12.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</row>
    <row r="843" spans="1:41" ht="12.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</row>
    <row r="844" spans="1:41" ht="12.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</row>
    <row r="845" spans="1:41" ht="12.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</row>
    <row r="846" spans="1:41" ht="12.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</row>
    <row r="847" spans="1:41" ht="12.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</row>
    <row r="848" spans="1:41" ht="12.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</row>
    <row r="849" spans="1:41" ht="12.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</row>
    <row r="850" spans="1:41" ht="12.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</row>
    <row r="851" spans="1:41" ht="12.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</row>
    <row r="852" spans="1:41" ht="12.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</row>
    <row r="853" spans="1:41" ht="12.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</row>
    <row r="854" spans="1:41" ht="12.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</row>
    <row r="855" spans="1:41" ht="12.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</row>
    <row r="856" spans="1:41" ht="12.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</row>
    <row r="857" spans="1:41" ht="12.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</row>
    <row r="858" spans="1:41" ht="12.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</row>
    <row r="859" spans="1:41" ht="12.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</row>
    <row r="860" spans="1:41" ht="12.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</row>
    <row r="861" spans="1:41" ht="12.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</row>
    <row r="862" spans="1:41" ht="12.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</row>
    <row r="863" spans="1:41" ht="12.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</row>
    <row r="864" spans="1:41" ht="12.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</row>
    <row r="865" spans="1:41" ht="12.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</row>
    <row r="866" spans="1:41" ht="12.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</row>
    <row r="867" spans="1:41" ht="12.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</row>
    <row r="868" spans="1:41" ht="12.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</row>
    <row r="869" spans="1:41" ht="12.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</row>
    <row r="870" spans="1:41" ht="12.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</row>
    <row r="871" spans="1:41" ht="12.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</row>
    <row r="872" spans="1:41" ht="12.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</row>
    <row r="873" spans="1:41" ht="12.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</row>
    <row r="874" spans="1:41" ht="12.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</row>
    <row r="875" spans="1:41" ht="12.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</row>
    <row r="876" spans="1:41" ht="12.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</row>
    <row r="877" spans="1:41" ht="12.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</row>
    <row r="878" spans="1:41" ht="12.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</row>
    <row r="879" spans="1:41" ht="12.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</row>
    <row r="880" spans="1:41" ht="12.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</row>
    <row r="881" spans="1:41" ht="12.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</row>
    <row r="882" spans="1:41" ht="12.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</row>
    <row r="883" spans="1:41" ht="12.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</row>
    <row r="884" spans="1:41" ht="12.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</row>
    <row r="885" spans="1:41" ht="12.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</row>
    <row r="886" spans="1:41" ht="12.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</row>
    <row r="887" spans="1:41" ht="12.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</row>
    <row r="888" spans="1:41" ht="12.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</row>
    <row r="889" spans="1:41" ht="12.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</row>
    <row r="890" spans="1:41" ht="12.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</row>
    <row r="891" spans="1:41" ht="12.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</row>
    <row r="892" spans="1:41" ht="12.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</row>
    <row r="893" spans="1:41" ht="12.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</row>
    <row r="894" spans="1:41" ht="12.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</row>
    <row r="895" spans="1:41" ht="12.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</row>
    <row r="896" spans="1:41" ht="12.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</row>
    <row r="897" spans="1:41" ht="12.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</row>
    <row r="898" spans="1:41" ht="12.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</row>
    <row r="899" spans="1:41" ht="12.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</row>
    <row r="900" spans="1:41" ht="12.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</row>
    <row r="901" spans="1:41" ht="12.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</row>
    <row r="902" spans="1:41" ht="12.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</row>
    <row r="903" spans="1:41" ht="12.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</row>
    <row r="904" spans="1:41" ht="12.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</row>
    <row r="905" spans="1:41" ht="12.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</row>
    <row r="906" spans="1:41" ht="12.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</row>
    <row r="907" spans="1:41" ht="12.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</row>
    <row r="908" spans="1:41" ht="12.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</row>
    <row r="909" spans="1:41" ht="12.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</row>
    <row r="910" spans="1:41" ht="12.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</row>
    <row r="911" spans="1:41" ht="12.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</row>
    <row r="912" spans="1:41" ht="12.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</row>
    <row r="913" spans="1:41" ht="12.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</row>
    <row r="914" spans="1:41" ht="12.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</row>
    <row r="915" spans="1:41" ht="12.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</row>
    <row r="916" spans="1:41" ht="12.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</row>
    <row r="917" spans="1:41" ht="12.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</row>
    <row r="918" spans="1:41" ht="12.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</row>
    <row r="919" spans="1:41" ht="12.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</row>
    <row r="920" spans="1:41" ht="12.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</row>
    <row r="921" spans="1:41" ht="12.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</row>
    <row r="922" spans="1:41" ht="12.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</row>
    <row r="923" spans="1:41" ht="12.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</row>
    <row r="924" spans="1:41" ht="12.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</row>
    <row r="925" spans="1:41" ht="12.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</row>
    <row r="926" spans="1:41" ht="12.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</row>
    <row r="927" spans="1:41" ht="12.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</row>
    <row r="928" spans="1:41" ht="12.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</row>
    <row r="929" spans="1:41" ht="12.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</row>
    <row r="930" spans="1:41" ht="12.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</row>
    <row r="931" spans="1:41" ht="12.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</row>
    <row r="932" spans="1:41" ht="12.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</row>
    <row r="933" spans="1:41" ht="12.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</row>
    <row r="934" spans="1:41" ht="12.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</row>
    <row r="935" spans="1:41" ht="12.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</row>
    <row r="936" spans="1:41" ht="12.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</row>
    <row r="937" spans="1:41" ht="12.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</row>
    <row r="938" spans="1:41" ht="12.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</row>
    <row r="939" spans="1:41" ht="12.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</row>
    <row r="940" spans="1:41" ht="12.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</row>
    <row r="941" spans="1:41" ht="12.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</row>
    <row r="942" spans="1:41" ht="12.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</row>
    <row r="943" spans="1:41" ht="12.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</row>
    <row r="944" spans="1:41" ht="12.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</row>
    <row r="945" spans="1:41" ht="12.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</row>
    <row r="946" spans="1:41" ht="12.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</row>
    <row r="947" spans="1:41" ht="12.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</row>
    <row r="948" spans="1:41" ht="12.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</row>
    <row r="949" spans="1:41" ht="12.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</row>
    <row r="950" spans="1:41" ht="12.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</row>
    <row r="951" spans="1:41" ht="12.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</row>
    <row r="952" spans="1:41" ht="12.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</row>
    <row r="953" spans="1:41" ht="12.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</row>
    <row r="954" spans="1:41" ht="12.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</row>
    <row r="955" spans="1:41" ht="12.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</row>
    <row r="956" spans="1:41" ht="12.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</row>
    <row r="957" spans="1:41" ht="12.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</row>
    <row r="958" spans="1:41" ht="12.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</row>
    <row r="959" spans="1:41" ht="12.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</row>
    <row r="960" spans="1:41" ht="12.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</row>
    <row r="961" spans="1:41" ht="12.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</row>
    <row r="962" spans="1:41" ht="12.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</row>
    <row r="963" spans="1:41" ht="12.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</row>
    <row r="964" spans="1:41" ht="12.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</row>
    <row r="965" spans="1:41" ht="12.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</row>
    <row r="966" spans="1:41" ht="12.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</row>
    <row r="967" spans="1:41" ht="12.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</row>
    <row r="968" spans="1:41" ht="12.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</row>
    <row r="969" spans="1:41" ht="12.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</row>
    <row r="970" spans="1:41" ht="12.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</row>
    <row r="971" spans="1:41" ht="12.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</row>
    <row r="972" spans="1:41" ht="12.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</row>
    <row r="973" spans="1:41" ht="12.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</row>
    <row r="974" spans="1:41" ht="12.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</row>
    <row r="975" spans="1:41" ht="12.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</row>
    <row r="976" spans="1:41" ht="12.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</row>
    <row r="977" spans="1:41" ht="12.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</row>
    <row r="978" spans="1:41" ht="12.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</row>
    <row r="979" spans="1:41" ht="12.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</row>
    <row r="980" spans="1:41" ht="12.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</row>
    <row r="981" spans="1:41" ht="12.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</row>
    <row r="982" spans="1:41" ht="12.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</row>
    <row r="983" spans="1:41" ht="12.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</row>
    <row r="984" spans="1:41" ht="12.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</row>
  </sheetData>
  <mergeCells count="2">
    <mergeCell ref="A2:F2"/>
    <mergeCell ref="G2:S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BDDs</vt:lpstr>
      <vt:lpstr>Indicadores (Resultados)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Lizbeth Mendoza Avila</cp:lastModifiedBy>
  <dcterms:modified xsi:type="dcterms:W3CDTF">2025-07-11T16:31:52Z</dcterms:modified>
</cp:coreProperties>
</file>