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Evaluación Estadística\"/>
    </mc:Choice>
  </mc:AlternateContent>
  <bookViews>
    <workbookView xWindow="0" yWindow="0" windowWidth="19200" windowHeight="6350"/>
  </bookViews>
  <sheets>
    <sheet name="BDDs" sheetId="1" r:id="rId1"/>
    <sheet name="Indicadores (Resultados)" sheetId="2" r:id="rId2"/>
  </sheets>
  <calcPr calcId="162913"/>
</workbook>
</file>

<file path=xl/calcChain.xml><?xml version="1.0" encoding="utf-8"?>
<calcChain xmlns="http://schemas.openxmlformats.org/spreadsheetml/2006/main">
  <c r="S18" i="2" l="1"/>
  <c r="R18" i="2"/>
  <c r="Q18" i="2"/>
  <c r="P18" i="2"/>
  <c r="O18" i="2"/>
  <c r="N18" i="2"/>
  <c r="M18" i="2"/>
  <c r="L18" i="2"/>
  <c r="K18" i="2"/>
  <c r="J18" i="2"/>
  <c r="I18" i="2"/>
  <c r="H18" i="2"/>
  <c r="G18" i="2" s="1"/>
  <c r="S17" i="2"/>
  <c r="R17" i="2"/>
  <c r="Q17" i="2"/>
  <c r="P17" i="2"/>
  <c r="O17" i="2"/>
  <c r="N17" i="2"/>
  <c r="M17" i="2"/>
  <c r="L17" i="2"/>
  <c r="K17" i="2"/>
  <c r="J17" i="2"/>
  <c r="I17" i="2"/>
  <c r="H17" i="2"/>
  <c r="G17" i="2" s="1"/>
  <c r="S16" i="2"/>
  <c r="R16" i="2"/>
  <c r="Q16" i="2"/>
  <c r="P16" i="2"/>
  <c r="O16" i="2"/>
  <c r="N16" i="2"/>
  <c r="M16" i="2"/>
  <c r="L16" i="2"/>
  <c r="K16" i="2"/>
  <c r="J16" i="2"/>
  <c r="I16" i="2"/>
  <c r="H16" i="2"/>
  <c r="S15" i="2"/>
  <c r="R15" i="2"/>
  <c r="Q15" i="2"/>
  <c r="P15" i="2"/>
  <c r="O15" i="2"/>
  <c r="N15" i="2"/>
  <c r="M15" i="2"/>
  <c r="L15" i="2"/>
  <c r="K15" i="2"/>
  <c r="J15" i="2"/>
  <c r="I15" i="2"/>
  <c r="H15" i="2"/>
  <c r="S14" i="2"/>
  <c r="R14" i="2"/>
  <c r="Q14" i="2"/>
  <c r="P14" i="2"/>
  <c r="O14" i="2"/>
  <c r="N14" i="2"/>
  <c r="M14" i="2"/>
  <c r="L14" i="2"/>
  <c r="K14" i="2"/>
  <c r="J14" i="2"/>
  <c r="I14" i="2"/>
  <c r="H14" i="2"/>
  <c r="S13" i="2"/>
  <c r="R13" i="2"/>
  <c r="Q13" i="2"/>
  <c r="P13" i="2"/>
  <c r="O13" i="2"/>
  <c r="N13" i="2"/>
  <c r="M13" i="2"/>
  <c r="L13" i="2"/>
  <c r="K13" i="2"/>
  <c r="J13" i="2"/>
  <c r="I13" i="2"/>
  <c r="H13" i="2"/>
  <c r="S12" i="2"/>
  <c r="P12" i="2"/>
  <c r="M12" i="2"/>
  <c r="J12" i="2"/>
  <c r="S11" i="2"/>
  <c r="P11" i="2"/>
  <c r="M11" i="2"/>
  <c r="J11" i="2"/>
  <c r="G11" i="2"/>
  <c r="S10" i="2"/>
  <c r="P10" i="2"/>
  <c r="M10" i="2"/>
  <c r="J10" i="2"/>
  <c r="G10" i="2"/>
  <c r="S9" i="2"/>
  <c r="P9" i="2"/>
  <c r="M9" i="2"/>
  <c r="J9" i="2"/>
  <c r="G9" i="2"/>
  <c r="S8" i="2"/>
  <c r="R8" i="2"/>
  <c r="Q8" i="2"/>
  <c r="P8" i="2"/>
  <c r="O8" i="2"/>
  <c r="N8" i="2"/>
  <c r="M8" i="2"/>
  <c r="L8" i="2"/>
  <c r="K8" i="2"/>
  <c r="J8" i="2"/>
  <c r="I8" i="2"/>
  <c r="H8" i="2"/>
  <c r="S7" i="2"/>
  <c r="G7" i="2"/>
  <c r="S6" i="2"/>
  <c r="P6" i="2"/>
  <c r="M6" i="2"/>
  <c r="J6" i="2"/>
  <c r="G6" i="2"/>
  <c r="S4" i="2"/>
  <c r="G4" i="2"/>
  <c r="G8" i="2" l="1"/>
  <c r="G15" i="2"/>
  <c r="G16" i="2"/>
  <c r="G13" i="2"/>
  <c r="G14" i="2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color rgb="FF000000"/>
            <rFont val="Arial"/>
            <scheme val="minor"/>
          </rPr>
          <t>Pendiente programar, solicitar dato de periodo t-1 a Juventud.
	-Eduardo Sandoval</t>
        </r>
      </text>
    </comment>
  </commentList>
</comments>
</file>

<file path=xl/sharedStrings.xml><?xml version="1.0" encoding="utf-8"?>
<sst xmlns="http://schemas.openxmlformats.org/spreadsheetml/2006/main" count="194" uniqueCount="95">
  <si>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</si>
  <si>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</si>
  <si>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</si>
  <si>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</si>
  <si>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</si>
  <si>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</si>
  <si>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</si>
  <si>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</si>
  <si>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</si>
  <si>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</si>
  <si>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</si>
  <si>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</si>
  <si>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</si>
  <si>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</si>
  <si>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</si>
  <si>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</si>
  <si>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</si>
  <si>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</si>
  <si>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</si>
  <si>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</si>
  <si>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</si>
  <si>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</si>
  <si>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</si>
  <si>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</si>
  <si>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</si>
  <si>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</si>
  <si>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</si>
  <si>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</si>
  <si>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</si>
  <si>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</si>
  <si>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</si>
  <si>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</si>
  <si>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</si>
  <si>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</si>
  <si>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</si>
  <si>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</si>
  <si>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</si>
  <si>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</si>
  <si>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</si>
  <si>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</si>
  <si>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>Estadística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</si>
  <si>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</si>
  <si>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</si>
  <si>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</si>
  <si>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</si>
  <si>
    <t>INDICADORES</t>
  </si>
  <si>
    <t>Tipo de indicador</t>
  </si>
  <si>
    <t>Unidad Responsable</t>
  </si>
  <si>
    <t>Nombre del indicador</t>
  </si>
  <si>
    <t>Método de cálculo</t>
  </si>
  <si>
    <t>Unidad de Medida</t>
  </si>
  <si>
    <t>Frecuencia de medición</t>
  </si>
  <si>
    <t>Avance 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</si>
  <si>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</si>
  <si>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</si>
  <si>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</si>
  <si>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</si>
  <si>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</si>
  <si>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</si>
  <si>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</si>
  <si>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</si>
  <si>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</si>
  <si>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</si>
  <si>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</si>
  <si>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</si>
  <si>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Porcentaje de participación de las y los jóvenes del municipio en las actividades promovidas desde el Instituto de la Juventud.</t>
  </si>
  <si>
    <t>(Número de jóvenes del municipio de 12 a 29 años que participan en programas, proyectos y/o actividades del INJURE/Total de jóvenes de 12 a 29 años del municipio)*100</t>
  </si>
  <si>
    <t>Porcentaje</t>
  </si>
  <si>
    <t>Anual</t>
  </si>
  <si>
    <t>Tasa de variación de la participación de jóvenes en actividades del Instituto.</t>
  </si>
  <si>
    <t>( ( Número de jóvenes del municipio de 12 a 29 años que participan en programas, proyectos y/o actividades del INJURE en el periodo a reportar. - Número de jóvenes del municipio de 12 a 29 años que participan en programas, proyectos y/o actividades del INJURE en el periodo inmediato anterior. ) / Número de jóvenes del municipio de 12 a 29 años que participan en programas, proyectos y/o actividades del INJURE en el periodo inmediato anterior. ) * 100</t>
  </si>
  <si>
    <t>Tasa de variación</t>
  </si>
  <si>
    <t>Semestral</t>
  </si>
  <si>
    <t>Porcentaje de atención a jóvenes.</t>
  </si>
  <si>
    <t>(Número de jóvenes que solicitan atención en los programas, proyectos y actividades promovidas por el INJURE/ Número de jóvenes que fueron atendidos a través de programas, proyectos y actividades promovidas por el INJURE)*100</t>
  </si>
  <si>
    <t>Trimestral</t>
  </si>
  <si>
    <t xml:space="preserve">Calificación promedio de satisfacción de los programas y proyectos del INJURE. </t>
  </si>
  <si>
    <t xml:space="preserve">Sumatoria de las calificaciones obtenidas en encuestas de satisfacción de programas y proyectos del INJURE / Número de jóvenes encuestados. </t>
  </si>
  <si>
    <t>Promedio</t>
  </si>
  <si>
    <t>Asistentes.</t>
  </si>
  <si>
    <t>Mensual</t>
  </si>
  <si>
    <t xml:space="preserve">Porcentaje de jóvenes egresados del programa "Prepa Regia" impulsados por el INJURE. </t>
  </si>
  <si>
    <t>(Número de jóvenes graduados del programa Prepa Regia/Número de jóvenes inscritos al programa Prepa Regia)*100</t>
  </si>
  <si>
    <t>Porcentaje de becas académicas dirigidas a jóvenes otorgadas por el INJURE.</t>
  </si>
  <si>
    <t>(Número de becas académicas otorgadas a jóvenes / Número de becas académicas solicitadas por jóvenes) x100</t>
  </si>
  <si>
    <t>Porcentaje de apoyos para jóvenes emprendedores otorgados</t>
  </si>
  <si>
    <t>(Número de apoyos otorgados a emprendedores/ Número de apoyos solicitados por emprendedores)*100</t>
  </si>
  <si>
    <t>Porcentaje de jóvenes beneficiados a través de sesiones de terapia y actividades brindadas por el INJURE</t>
  </si>
  <si>
    <t>(Número de jóvenes beneficiados a través de sesiones de terapia y actividades de promoción de la salud mental/Número de jóvenes que solicitan sesiones de terapia y/o actividades de promoción de la salud mental. )*100</t>
  </si>
  <si>
    <t>Sesiones</t>
  </si>
  <si>
    <t>Jóvenes</t>
  </si>
  <si>
    <t xml:space="preserve">Número de jóvenes beneficiados a través de programas, proyectos y actividades culturales. </t>
  </si>
  <si>
    <t>Número de jóvenes beneficiados a través de programas, proyectos y actividades deportivos.</t>
  </si>
  <si>
    <t>Número de jóvenes beneficiados a través de capacitaciones en habilidades emprendedoras, técnicas orientados al autoempleo, desarrollo de negocios y mentorías</t>
  </si>
  <si>
    <t>Número de espacios creados o intervenidos a través del programa Embelleciendo lo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</si>
</sst>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b/>
      <sz val="13"/>
      <color theme="1"/>
      <name val="Helvetica Neue"/>
    </font>
    <font>
      <sz val="13"/>
      <color theme="1"/>
      <name val="Helvetica Neue"/>
    </font>
    <font>
      <b/>
      <i/>
      <sz val="13"/>
      <color theme="1"/>
      <name val="Helvetica Neue"/>
    </font>
    <font>
      <sz val="10"/>
      <color theme="1"/>
      <name val="Helvetica Neue"/>
    </font>
    <font>
      <b/>
      <sz val="10"/>
      <color theme="1"/>
      <name val="Helvetica Neue"/>
    </font>
    <font>
      <sz val="10"/>
      <name val="Arial"/>
    </font>
    <font>
      <sz val="9"/>
      <color theme="1"/>
      <name val="Helvetica Neue"/>
    </font>
    <font>
      <b/>
      <i/>
      <sz val="12"/>
      <color theme="1"/>
      <name val="Helvetica Neue"/>
    </font>
    <font>
      <sz val="12"/>
      <color theme="1"/>
      <name val="Helvetica Neue"/>
    </font>
    <font>
      <b/>
      <sz val="9"/>
      <color theme="1"/>
      <name val="Helvetica Neue"/>
    </font>
    <font>
      <b/>
      <i/>
      <sz val="9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916"/>
  <sheetViews>
    <sheetView tabSelected="1" workbookViewId="0">
      <pane ySplit="5" topLeftCell="A6" activePane="bottomLeft" state="frozen"/>
      <selection pane="bottomLeft" activeCell="G26" sqref="G6:G26"/>
    </sheetView>
  </sheetViews>
  <sheetFormatPr baseColWidth="10" defaultColWidth="12.6328125" defaultRowHeight="15.75" customHeight="1"/>
  <cols>
    <col min="3" max="3" width="29.6328125" customWidth="1"/>
  </cols>
  <sheetData>
    <row r="1" spans="1:43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5.75" customHeight="1">
      <c r="A4" s="25" t="s">
        <v>2</v>
      </c>
      <c r="B4" s="26"/>
      <c r="C4" s="27"/>
      <c r="D4" s="25" t="s">
        <v>3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39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46">
      <c r="A6" s="9" t="s">
        <v>19</v>
      </c>
      <c r="B6" s="9" t="s">
        <v>20</v>
      </c>
      <c r="C6" s="10" t="s">
        <v>21</v>
      </c>
      <c r="D6" s="9">
        <v>369</v>
      </c>
      <c r="E6" s="9">
        <v>99</v>
      </c>
      <c r="F6" s="11">
        <v>247</v>
      </c>
      <c r="G6" s="11"/>
      <c r="H6" s="11"/>
      <c r="I6" s="12"/>
      <c r="J6" s="13"/>
      <c r="K6" s="13"/>
      <c r="L6" s="13"/>
      <c r="M6" s="13"/>
      <c r="N6" s="13"/>
      <c r="O6" s="13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3">
      <c r="A7" s="9" t="s">
        <v>19</v>
      </c>
      <c r="B7" s="9" t="s">
        <v>20</v>
      </c>
      <c r="C7" s="10" t="s">
        <v>22</v>
      </c>
      <c r="D7" s="9">
        <v>270600</v>
      </c>
      <c r="E7" s="9">
        <v>270600</v>
      </c>
      <c r="F7" s="9">
        <v>270600</v>
      </c>
      <c r="G7" s="9"/>
      <c r="H7" s="9"/>
      <c r="I7" s="9"/>
      <c r="J7" s="13"/>
      <c r="K7" s="13"/>
      <c r="L7" s="13"/>
      <c r="M7" s="13"/>
      <c r="N7" s="13"/>
      <c r="O7" s="13"/>
      <c r="P7" s="6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34.5">
      <c r="A8" s="9" t="s">
        <v>19</v>
      </c>
      <c r="B8" s="9" t="s">
        <v>20</v>
      </c>
      <c r="C8" s="9" t="s">
        <v>23</v>
      </c>
      <c r="D8" s="9">
        <v>3</v>
      </c>
      <c r="E8" s="9">
        <v>0</v>
      </c>
      <c r="F8" s="11">
        <v>0</v>
      </c>
      <c r="G8" s="11"/>
      <c r="H8" s="11"/>
      <c r="I8" s="12"/>
      <c r="J8" s="13"/>
      <c r="K8" s="13"/>
      <c r="L8" s="13"/>
      <c r="M8" s="13"/>
      <c r="N8" s="13"/>
      <c r="O8" s="13"/>
      <c r="P8" s="6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46">
      <c r="A9" s="9" t="s">
        <v>19</v>
      </c>
      <c r="B9" s="9" t="s">
        <v>20</v>
      </c>
      <c r="C9" s="9" t="s">
        <v>24</v>
      </c>
      <c r="D9" s="9">
        <v>3</v>
      </c>
      <c r="E9" s="9">
        <v>0</v>
      </c>
      <c r="F9" s="11">
        <v>0</v>
      </c>
      <c r="G9" s="11"/>
      <c r="H9" s="11"/>
      <c r="I9" s="12"/>
      <c r="J9" s="13"/>
      <c r="K9" s="13"/>
      <c r="L9" s="13"/>
      <c r="M9" s="13"/>
      <c r="N9" s="13"/>
      <c r="O9" s="13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34.5">
      <c r="A10" s="9" t="s">
        <v>19</v>
      </c>
      <c r="B10" s="9" t="s">
        <v>25</v>
      </c>
      <c r="C10" s="9" t="s">
        <v>26</v>
      </c>
      <c r="D10" s="9">
        <v>0</v>
      </c>
      <c r="E10" s="9">
        <v>0</v>
      </c>
      <c r="F10" s="11">
        <v>0</v>
      </c>
      <c r="G10" s="11"/>
      <c r="H10" s="14"/>
      <c r="I10" s="14"/>
      <c r="J10" s="13"/>
      <c r="K10" s="13"/>
      <c r="L10" s="13"/>
      <c r="M10" s="13"/>
      <c r="N10" s="13"/>
      <c r="O10" s="13"/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3">
      <c r="A11" s="9" t="s">
        <v>19</v>
      </c>
      <c r="B11" s="9" t="s">
        <v>25</v>
      </c>
      <c r="C11" s="9" t="s">
        <v>27</v>
      </c>
      <c r="D11" s="9">
        <v>0</v>
      </c>
      <c r="E11" s="9">
        <v>0</v>
      </c>
      <c r="F11" s="11">
        <v>0</v>
      </c>
      <c r="G11" s="11"/>
      <c r="H11" s="11"/>
      <c r="I11" s="11"/>
      <c r="J11" s="13"/>
      <c r="K11" s="13"/>
      <c r="L11" s="13"/>
      <c r="M11" s="13"/>
      <c r="N11" s="13"/>
      <c r="O11" s="13"/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3">
      <c r="A12" s="9" t="s">
        <v>19</v>
      </c>
      <c r="B12" s="9" t="s">
        <v>20</v>
      </c>
      <c r="C12" s="9" t="s">
        <v>28</v>
      </c>
      <c r="D12" s="9">
        <v>113</v>
      </c>
      <c r="E12" s="9">
        <v>113</v>
      </c>
      <c r="F12" s="11">
        <v>113</v>
      </c>
      <c r="G12" s="11"/>
      <c r="H12" s="11"/>
      <c r="I12" s="12"/>
      <c r="J12" s="13"/>
      <c r="K12" s="13"/>
      <c r="L12" s="13"/>
      <c r="M12" s="13"/>
      <c r="N12" s="13"/>
      <c r="O12" s="13"/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3">
      <c r="A13" s="9" t="s">
        <v>19</v>
      </c>
      <c r="B13" s="10" t="s">
        <v>29</v>
      </c>
      <c r="C13" s="9" t="s">
        <v>30</v>
      </c>
      <c r="D13" s="9">
        <v>0</v>
      </c>
      <c r="E13" s="9">
        <v>0</v>
      </c>
      <c r="F13" s="11">
        <v>0</v>
      </c>
      <c r="G13" s="11"/>
      <c r="H13" s="11"/>
      <c r="I13" s="12"/>
      <c r="J13" s="13"/>
      <c r="K13" s="13"/>
      <c r="L13" s="13"/>
      <c r="M13" s="13"/>
      <c r="N13" s="13"/>
      <c r="O13" s="13"/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3">
      <c r="A14" s="9" t="s">
        <v>19</v>
      </c>
      <c r="B14" s="10" t="s">
        <v>29</v>
      </c>
      <c r="C14" s="10" t="s">
        <v>31</v>
      </c>
      <c r="D14" s="9">
        <v>0</v>
      </c>
      <c r="E14" s="9">
        <v>97</v>
      </c>
      <c r="F14" s="11">
        <v>97</v>
      </c>
      <c r="G14" s="11"/>
      <c r="H14" s="11"/>
      <c r="I14" s="12"/>
      <c r="J14" s="12"/>
      <c r="K14" s="13"/>
      <c r="L14" s="13"/>
      <c r="M14" s="13"/>
      <c r="N14" s="13"/>
      <c r="O14" s="13"/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3">
      <c r="A15" s="9" t="s">
        <v>19</v>
      </c>
      <c r="B15" s="10" t="s">
        <v>29</v>
      </c>
      <c r="C15" s="10" t="s">
        <v>32</v>
      </c>
      <c r="D15" s="9">
        <v>0</v>
      </c>
      <c r="E15" s="9">
        <v>0</v>
      </c>
      <c r="F15" s="11">
        <v>0</v>
      </c>
      <c r="G15" s="11"/>
      <c r="H15" s="11"/>
      <c r="I15" s="12"/>
      <c r="J15" s="13"/>
      <c r="K15" s="13"/>
      <c r="L15" s="13"/>
      <c r="M15" s="13"/>
      <c r="N15" s="13"/>
      <c r="O15" s="13"/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3">
      <c r="A16" s="9" t="s">
        <v>19</v>
      </c>
      <c r="B16" s="10" t="s">
        <v>29</v>
      </c>
      <c r="C16" s="10" t="s">
        <v>33</v>
      </c>
      <c r="D16" s="9">
        <v>0</v>
      </c>
      <c r="E16" s="9">
        <v>0</v>
      </c>
      <c r="F16" s="11">
        <v>0</v>
      </c>
      <c r="G16" s="11"/>
      <c r="H16" s="11"/>
      <c r="I16" s="12"/>
      <c r="J16" s="13"/>
      <c r="K16" s="13"/>
      <c r="L16" s="13"/>
      <c r="M16" s="13"/>
      <c r="N16" s="13"/>
      <c r="O16" s="13"/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3">
      <c r="A17" s="9" t="s">
        <v>19</v>
      </c>
      <c r="B17" s="10" t="s">
        <v>29</v>
      </c>
      <c r="C17" s="10" t="s">
        <v>34</v>
      </c>
      <c r="D17" s="9">
        <v>0</v>
      </c>
      <c r="E17" s="9">
        <v>27</v>
      </c>
      <c r="F17" s="11">
        <v>122</v>
      </c>
      <c r="G17" s="11"/>
      <c r="H17" s="11"/>
      <c r="I17" s="12"/>
      <c r="J17" s="13"/>
      <c r="K17" s="13"/>
      <c r="L17" s="13"/>
      <c r="M17" s="13"/>
      <c r="N17" s="13"/>
      <c r="O17" s="13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3">
      <c r="A18" s="9" t="s">
        <v>19</v>
      </c>
      <c r="B18" s="10" t="s">
        <v>29</v>
      </c>
      <c r="C18" s="10" t="s">
        <v>35</v>
      </c>
      <c r="D18" s="9">
        <v>0</v>
      </c>
      <c r="E18" s="9">
        <v>27</v>
      </c>
      <c r="F18" s="11">
        <v>122</v>
      </c>
      <c r="G18" s="11"/>
      <c r="H18" s="11"/>
      <c r="I18" s="12"/>
      <c r="J18" s="13"/>
      <c r="K18" s="13"/>
      <c r="L18" s="13"/>
      <c r="M18" s="13"/>
      <c r="N18" s="13"/>
      <c r="O18" s="13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46">
      <c r="A19" s="9" t="s">
        <v>19</v>
      </c>
      <c r="B19" s="10" t="s">
        <v>29</v>
      </c>
      <c r="C19" s="10" t="s">
        <v>36</v>
      </c>
      <c r="D19" s="9">
        <v>369</v>
      </c>
      <c r="E19" s="9">
        <v>72</v>
      </c>
      <c r="F19" s="11">
        <v>84</v>
      </c>
      <c r="G19" s="11"/>
      <c r="H19" s="11"/>
      <c r="I19" s="12"/>
      <c r="J19" s="13"/>
      <c r="K19" s="13"/>
      <c r="L19" s="13"/>
      <c r="M19" s="13"/>
      <c r="N19" s="13"/>
      <c r="O19" s="13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34.5">
      <c r="A20" s="9" t="s">
        <v>19</v>
      </c>
      <c r="B20" s="10" t="s">
        <v>29</v>
      </c>
      <c r="C20" s="10" t="s">
        <v>37</v>
      </c>
      <c r="D20" s="9">
        <v>4</v>
      </c>
      <c r="E20" s="9">
        <v>6</v>
      </c>
      <c r="F20" s="11">
        <v>7</v>
      </c>
      <c r="G20" s="11"/>
      <c r="H20" s="11"/>
      <c r="I20" s="12"/>
      <c r="J20" s="13"/>
      <c r="K20" s="13"/>
      <c r="L20" s="13"/>
      <c r="M20" s="13"/>
      <c r="N20" s="13"/>
      <c r="O20" s="13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34.5">
      <c r="A21" s="9" t="s">
        <v>19</v>
      </c>
      <c r="B21" s="9" t="s">
        <v>20</v>
      </c>
      <c r="C21" s="9" t="s">
        <v>38</v>
      </c>
      <c r="D21" s="9">
        <v>11</v>
      </c>
      <c r="E21" s="9">
        <v>11</v>
      </c>
      <c r="F21" s="11">
        <v>13</v>
      </c>
      <c r="G21" s="11"/>
      <c r="H21" s="11"/>
      <c r="I21" s="12"/>
      <c r="J21" s="13"/>
      <c r="K21" s="13"/>
      <c r="L21" s="13"/>
      <c r="M21" s="13"/>
      <c r="N21" s="13"/>
      <c r="O21" s="13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23">
      <c r="A22" s="9" t="s">
        <v>19</v>
      </c>
      <c r="B22" s="9" t="s">
        <v>20</v>
      </c>
      <c r="C22" s="9" t="s">
        <v>39</v>
      </c>
      <c r="D22" s="9">
        <v>0</v>
      </c>
      <c r="E22" s="9">
        <v>0</v>
      </c>
      <c r="F22" s="11">
        <v>0</v>
      </c>
      <c r="G22" s="11"/>
      <c r="H22" s="11"/>
      <c r="I22" s="12"/>
      <c r="J22" s="13"/>
      <c r="K22" s="13"/>
      <c r="L22" s="13"/>
      <c r="M22" s="13"/>
      <c r="N22" s="13"/>
      <c r="O22" s="13"/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34.5">
      <c r="A23" s="9" t="s">
        <v>19</v>
      </c>
      <c r="B23" s="9" t="s">
        <v>40</v>
      </c>
      <c r="C23" s="10" t="s">
        <v>41</v>
      </c>
      <c r="D23" s="9">
        <v>129</v>
      </c>
      <c r="E23" s="9">
        <v>129</v>
      </c>
      <c r="F23" s="9">
        <v>129</v>
      </c>
      <c r="G23" s="9"/>
      <c r="H23" s="9"/>
      <c r="I23" s="9"/>
      <c r="J23" s="13"/>
      <c r="K23" s="13"/>
      <c r="L23" s="13"/>
      <c r="M23" s="13"/>
      <c r="N23" s="13"/>
      <c r="O23" s="13"/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34.5">
      <c r="A24" s="9" t="s">
        <v>19</v>
      </c>
      <c r="B24" s="9" t="s">
        <v>40</v>
      </c>
      <c r="C24" s="9" t="s">
        <v>42</v>
      </c>
      <c r="D24" s="9">
        <v>0</v>
      </c>
      <c r="E24" s="9">
        <v>49</v>
      </c>
      <c r="F24" s="11">
        <v>146</v>
      </c>
      <c r="G24" s="11"/>
      <c r="H24" s="11"/>
      <c r="I24" s="12"/>
      <c r="J24" s="13"/>
      <c r="K24" s="13"/>
      <c r="L24" s="13"/>
      <c r="M24" s="13"/>
      <c r="N24" s="13"/>
      <c r="O24" s="13"/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57.5">
      <c r="A25" s="9" t="s">
        <v>19</v>
      </c>
      <c r="B25" s="9" t="s">
        <v>40</v>
      </c>
      <c r="C25" s="9" t="s">
        <v>43</v>
      </c>
      <c r="D25" s="9">
        <v>0</v>
      </c>
      <c r="E25" s="9">
        <v>27</v>
      </c>
      <c r="F25" s="11">
        <v>17</v>
      </c>
      <c r="G25" s="11"/>
      <c r="H25" s="11"/>
      <c r="I25" s="12"/>
      <c r="J25" s="13"/>
      <c r="K25" s="13"/>
      <c r="L25" s="13"/>
      <c r="M25" s="13"/>
      <c r="N25" s="13"/>
      <c r="O25" s="13"/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34.5">
      <c r="A26" s="9" t="s">
        <v>19</v>
      </c>
      <c r="B26" s="9" t="s">
        <v>40</v>
      </c>
      <c r="C26" s="9" t="s">
        <v>44</v>
      </c>
      <c r="D26" s="9">
        <v>0</v>
      </c>
      <c r="E26" s="9">
        <v>5</v>
      </c>
      <c r="F26" s="11">
        <v>1</v>
      </c>
      <c r="G26" s="11"/>
      <c r="H26" s="11"/>
      <c r="I26" s="12"/>
      <c r="J26" s="13"/>
      <c r="K26" s="13"/>
      <c r="L26" s="13"/>
      <c r="M26" s="13"/>
      <c r="N26" s="13"/>
      <c r="O26" s="13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2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2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2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2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2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2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2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2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2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2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2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2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2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2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2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2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2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2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2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2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2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2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2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2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2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2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2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2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2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2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2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2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2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2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2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2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2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2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2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2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2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2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2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2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2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2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2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2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2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2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2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2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2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2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2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2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2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2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2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2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2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2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2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2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2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2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2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2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2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2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2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2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2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2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2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2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2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2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2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2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2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2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2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2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2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2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2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2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2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2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2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2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2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2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2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2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2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2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2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2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2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2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2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2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2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2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2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2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2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2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2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2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2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2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2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2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2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2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2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2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2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2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2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2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2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2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2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2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2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2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2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2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2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2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2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2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2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2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2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2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2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2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2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2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2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2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2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2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2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2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2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2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2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2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2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2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2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2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2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2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2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2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2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2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2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2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2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2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2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2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2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2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2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2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2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2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2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2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2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2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2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2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2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2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2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2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2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2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2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2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2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2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2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2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2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2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2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2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2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2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2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2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2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2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2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2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2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2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2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2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2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2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2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2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2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2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2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2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2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2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2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2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2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2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2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2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2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2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2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2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2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2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2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2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2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2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2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2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2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2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2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2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2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2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2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2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2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2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2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2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2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2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2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2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2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2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2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2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2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2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2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2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2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2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2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2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2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2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2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2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2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2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2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2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2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2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2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2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2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2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2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2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2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2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2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2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2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2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2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2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2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2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2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2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2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2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2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2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2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2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2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2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2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2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2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2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2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2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2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2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2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2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2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2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2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2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2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2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2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2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2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2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2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2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2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2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2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2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2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2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2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2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2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2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2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2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2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2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2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2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2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2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2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2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2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2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2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2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2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2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2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2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2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2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2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2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2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2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2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2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2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2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2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2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2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2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2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2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2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2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2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2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2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2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2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2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2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2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2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2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2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2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2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2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2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2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2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2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2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2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2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2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2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2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2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2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2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2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2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2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2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2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2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2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2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2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2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2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2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2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2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2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2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2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2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2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2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2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2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2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2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2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2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2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2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2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2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2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2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2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2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2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2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2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2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2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2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2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2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2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2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2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2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2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2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2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2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2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2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2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2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2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2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2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2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2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2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2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2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2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2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2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2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2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2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2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2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2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2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2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2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2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2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2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2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2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2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2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2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2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2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2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2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2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2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2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2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2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2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2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2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2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2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2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2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2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2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2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2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2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2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2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2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2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2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2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2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2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2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2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2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2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2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2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2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2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2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2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2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2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2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2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2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2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2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2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2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2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2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2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2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2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2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2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2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2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2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2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2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2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2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2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2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2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2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2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2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2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2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2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2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2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2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2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2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2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2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2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2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2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2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2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2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2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2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2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2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2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2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2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2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2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2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2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2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2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2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2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2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2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2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2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2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2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2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2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2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2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2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2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2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2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2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2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2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2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2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2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2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2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2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2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2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2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2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2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2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2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2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2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2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2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2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2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2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2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2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2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2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2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2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2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2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2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2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2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2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2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2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2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2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2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2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2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2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2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2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2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2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2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2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2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2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2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2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2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2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2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2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2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2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2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2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2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2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2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2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2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2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2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2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2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2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2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2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2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2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2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2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2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2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2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2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2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2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2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2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2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2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2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2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2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2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2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2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2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2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2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2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2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2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2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2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2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2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2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2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2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2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2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2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2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2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2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2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2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2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2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2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2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2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2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2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2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2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2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2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2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2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2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2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2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2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2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2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2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2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2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2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2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2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2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2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2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2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2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2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2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2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2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2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2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2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2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2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2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2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2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2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2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2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2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2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2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2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2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2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2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2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2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2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2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2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2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2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2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2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2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2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2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2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2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2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2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2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2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2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2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2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2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2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2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2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2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2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2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2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2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2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2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2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2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2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2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2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2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2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2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2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2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2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2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2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2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2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2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2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2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2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2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2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2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2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2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2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2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2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2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2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2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2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2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2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2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2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2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2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2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2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2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2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2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2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2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2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2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2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2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2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2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2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2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2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2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2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2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2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2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2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2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2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2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2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2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2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2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2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2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2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2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2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2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2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2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2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2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2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2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2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2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2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2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2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2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2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2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2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2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2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2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2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2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2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2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2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2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2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2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2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</row>
  </sheetData>
  <mergeCells count="2">
    <mergeCell ref="A4:C4"/>
    <mergeCell ref="D4:O4"/>
  </mergeCells>
  <dataValidations count="1">
    <dataValidation type="decimal" allowBlank="1" showDropDown="1" showErrorMessage="1" sqref="D6:O26">
      <formula1>0</formula1>
      <formula2>1000000000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O984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6328125" defaultRowHeight="15.75" customHeight="1"/>
  <cols>
    <col min="3" max="3" width="21.90625" customWidth="1"/>
    <col min="4" max="4" width="31.08984375" customWidth="1"/>
    <col min="8" max="19" width="7.36328125" customWidth="1"/>
  </cols>
  <sheetData>
    <row r="1" spans="1:41" ht="15.75" customHeight="1">
      <c r="A1" s="16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5.75" customHeight="1">
      <c r="A2" s="28" t="s">
        <v>45</v>
      </c>
      <c r="B2" s="26"/>
      <c r="C2" s="26"/>
      <c r="D2" s="26"/>
      <c r="E2" s="26"/>
      <c r="F2" s="27"/>
      <c r="G2" s="28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1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5.75" customHeight="1">
      <c r="A3" s="21" t="s">
        <v>46</v>
      </c>
      <c r="B3" s="21" t="s">
        <v>47</v>
      </c>
      <c r="C3" s="21" t="s">
        <v>48</v>
      </c>
      <c r="D3" s="21" t="s">
        <v>49</v>
      </c>
      <c r="E3" s="21" t="s">
        <v>50</v>
      </c>
      <c r="F3" s="21" t="s">
        <v>51</v>
      </c>
      <c r="G3" s="22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23" t="s">
        <v>62</v>
      </c>
      <c r="R3" s="23" t="s">
        <v>63</v>
      </c>
      <c r="S3" s="23" t="s">
        <v>64</v>
      </c>
      <c r="T3" s="19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>
      <c r="A4" s="10" t="s">
        <v>20</v>
      </c>
      <c r="B4" s="10" t="s">
        <v>19</v>
      </c>
      <c r="C4" s="10" t="s">
        <v>65</v>
      </c>
      <c r="D4" s="10" t="s">
        <v>66</v>
      </c>
      <c r="E4" s="10" t="s">
        <v>67</v>
      </c>
      <c r="F4" s="10" t="s">
        <v>68</v>
      </c>
      <c r="G4" s="10">
        <f>IFERROR(SUM(BDDs!D6:O6)/SUM(BDDs!D7:O7),)</f>
        <v>8.8075880758807588E-4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f>IFERROR(SUM(BDDs!D6:O6)/SUM(BDDs!D7:O7),)</f>
        <v>8.8075880758807588E-4</v>
      </c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>
      <c r="A5" s="10" t="s">
        <v>20</v>
      </c>
      <c r="B5" s="10" t="s">
        <v>19</v>
      </c>
      <c r="C5" s="10" t="s">
        <v>69</v>
      </c>
      <c r="D5" s="9" t="s">
        <v>70</v>
      </c>
      <c r="E5" s="10" t="s">
        <v>71</v>
      </c>
      <c r="F5" s="10" t="s">
        <v>72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>
      <c r="A6" s="9" t="s">
        <v>20</v>
      </c>
      <c r="B6" s="10" t="s">
        <v>19</v>
      </c>
      <c r="C6" s="9" t="s">
        <v>73</v>
      </c>
      <c r="D6" s="9" t="s">
        <v>74</v>
      </c>
      <c r="E6" s="10" t="s">
        <v>67</v>
      </c>
      <c r="F6" s="10" t="s">
        <v>75</v>
      </c>
      <c r="G6" s="10">
        <f>IFERROR(SUM(BDDs!D9:O9)/SUM(BDDs!D8:O8),)</f>
        <v>1</v>
      </c>
      <c r="H6" s="10"/>
      <c r="I6" s="10"/>
      <c r="J6" s="10">
        <f>IFERROR(SUM(BDDs!D9:F9)/SUM(BDDs!D8:F8),)</f>
        <v>1</v>
      </c>
      <c r="K6" s="10"/>
      <c r="L6" s="10"/>
      <c r="M6" s="10">
        <f>IFERROR(SUM(BDDs!G9:I9)/SUM(BDDs!G8:I8),)</f>
        <v>0</v>
      </c>
      <c r="N6" s="10"/>
      <c r="O6" s="10"/>
      <c r="P6" s="10">
        <f>IFERROR(SUM(BDDs!J9:L9)/SUM(BDDs!J8:L8),)</f>
        <v>0</v>
      </c>
      <c r="Q6" s="10"/>
      <c r="R6" s="10"/>
      <c r="S6" s="10">
        <f>IFERROR(SUM(BDDs!D9:O9)/SUM(BDDs!D8:O8),)</f>
        <v>1</v>
      </c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>
      <c r="A7" s="10" t="s">
        <v>25</v>
      </c>
      <c r="B7" s="10" t="s">
        <v>19</v>
      </c>
      <c r="C7" s="10" t="s">
        <v>76</v>
      </c>
      <c r="D7" s="9" t="s">
        <v>77</v>
      </c>
      <c r="E7" s="10" t="s">
        <v>78</v>
      </c>
      <c r="F7" s="10" t="s">
        <v>68</v>
      </c>
      <c r="G7" s="10">
        <f>IFERROR(SUM(BDDs!D10:O10)/SUM(BDDs!D11:O11),)</f>
        <v>0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>
        <f>IFERROR(SUM(BDDs!D10:O10)/SUM(BDDs!D11:O11),)</f>
        <v>0</v>
      </c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>
      <c r="A8" s="9" t="s">
        <v>40</v>
      </c>
      <c r="B8" s="10" t="s">
        <v>19</v>
      </c>
      <c r="C8" s="9" t="s">
        <v>28</v>
      </c>
      <c r="D8" s="9" t="s">
        <v>28</v>
      </c>
      <c r="E8" s="10" t="s">
        <v>79</v>
      </c>
      <c r="F8" s="10" t="s">
        <v>80</v>
      </c>
      <c r="G8" s="10">
        <f>SUM(H8:S8)</f>
        <v>339</v>
      </c>
      <c r="H8" s="10">
        <f>BDDs!D12</f>
        <v>113</v>
      </c>
      <c r="I8" s="10">
        <f>BDDs!E12</f>
        <v>113</v>
      </c>
      <c r="J8" s="10">
        <f>BDDs!F12</f>
        <v>113</v>
      </c>
      <c r="K8" s="10">
        <f>BDDs!G12</f>
        <v>0</v>
      </c>
      <c r="L8" s="10">
        <f>BDDs!H12</f>
        <v>0</v>
      </c>
      <c r="M8" s="10">
        <f>BDDs!I12</f>
        <v>0</v>
      </c>
      <c r="N8" s="10">
        <f>BDDs!J12</f>
        <v>0</v>
      </c>
      <c r="O8" s="10">
        <f>BDDs!K12</f>
        <v>0</v>
      </c>
      <c r="P8" s="10">
        <f>BDDs!L12</f>
        <v>0</v>
      </c>
      <c r="Q8" s="10">
        <f>BDDs!M12</f>
        <v>0</v>
      </c>
      <c r="R8" s="10">
        <f>BDDs!N12</f>
        <v>0</v>
      </c>
      <c r="S8" s="10">
        <f>BDDs!O12</f>
        <v>0</v>
      </c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>
      <c r="A9" s="10" t="s">
        <v>29</v>
      </c>
      <c r="B9" s="10" t="s">
        <v>19</v>
      </c>
      <c r="C9" s="9" t="s">
        <v>81</v>
      </c>
      <c r="D9" s="9" t="s">
        <v>82</v>
      </c>
      <c r="E9" s="10" t="s">
        <v>67</v>
      </c>
      <c r="F9" s="10" t="s">
        <v>75</v>
      </c>
      <c r="G9" s="10">
        <f>IFERROR(SUM(BDDs!D13:O13)/SUM(BDDs!D14:O14),)</f>
        <v>0</v>
      </c>
      <c r="H9" s="10"/>
      <c r="I9" s="10"/>
      <c r="J9" s="10">
        <f>IFERROR(SUM(BDDs!D13:F13)/SUM(BDDs!D14:F14),)</f>
        <v>0</v>
      </c>
      <c r="K9" s="10"/>
      <c r="L9" s="10"/>
      <c r="M9" s="10">
        <f>IFERROR(SUM(BDDs!G13:I13)/SUM(BDDs!G14:I14),)</f>
        <v>0</v>
      </c>
      <c r="N9" s="10"/>
      <c r="O9" s="10"/>
      <c r="P9" s="10">
        <f>IFERROR(SUM(BDDs!J13:L13)/SUM(BDDs!J14:L14),)</f>
        <v>0</v>
      </c>
      <c r="Q9" s="10"/>
      <c r="R9" s="10"/>
      <c r="S9" s="10">
        <f>IFERROR(SUM(BDDs!M13:O13)/SUM(BDDs!M14:O14),)</f>
        <v>0</v>
      </c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>
      <c r="A10" s="10" t="s">
        <v>29</v>
      </c>
      <c r="B10" s="10" t="s">
        <v>19</v>
      </c>
      <c r="C10" s="10" t="s">
        <v>83</v>
      </c>
      <c r="D10" s="10" t="s">
        <v>84</v>
      </c>
      <c r="E10" s="10" t="s">
        <v>67</v>
      </c>
      <c r="F10" s="10" t="s">
        <v>75</v>
      </c>
      <c r="G10" s="10">
        <f>IFERROR(SUM(BDDs!D15:O15)/SUM(BDDs!D16:O16),)</f>
        <v>0</v>
      </c>
      <c r="H10" s="10"/>
      <c r="I10" s="10"/>
      <c r="J10" s="10">
        <f>IFERROR(SUM(BDDs!D15:F15)/SUM(BDDs!D16:F16),)</f>
        <v>0</v>
      </c>
      <c r="K10" s="10"/>
      <c r="L10" s="10"/>
      <c r="M10" s="10">
        <f>IFERROR(SUM(BDDs!G15:I15)/SUM(BDDs!G16:I16),)</f>
        <v>0</v>
      </c>
      <c r="N10" s="10"/>
      <c r="O10" s="10"/>
      <c r="P10" s="10">
        <f>IFERROR(SUM(BDDs!J15:L15)/SUM(BDDs!J16:L16),)</f>
        <v>0</v>
      </c>
      <c r="Q10" s="10"/>
      <c r="R10" s="10"/>
      <c r="S10" s="10">
        <f>IFERROR(SUM(BDDs!M15:O15)/SUM(BDDs!M16:O16),)</f>
        <v>0</v>
      </c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>
      <c r="A11" s="10" t="s">
        <v>29</v>
      </c>
      <c r="B11" s="10" t="s">
        <v>19</v>
      </c>
      <c r="C11" s="10" t="s">
        <v>85</v>
      </c>
      <c r="D11" s="10" t="s">
        <v>86</v>
      </c>
      <c r="E11" s="10" t="s">
        <v>67</v>
      </c>
      <c r="F11" s="9" t="s">
        <v>75</v>
      </c>
      <c r="G11" s="10">
        <f>IFERROR(SUM(BDDs!D17:O17)/SUM(BDDs!D18:O18),)</f>
        <v>1</v>
      </c>
      <c r="H11" s="10"/>
      <c r="I11" s="10"/>
      <c r="J11" s="10">
        <f>IFERROR(SUM(BDDs!D17:F17)/SUM(BDDs!D18:F18),)</f>
        <v>1</v>
      </c>
      <c r="K11" s="10"/>
      <c r="L11" s="10"/>
      <c r="M11" s="10">
        <f>IFERROR(SUM(BDDs!G17:I17)/SUM(BDDs!G18:I18),)</f>
        <v>0</v>
      </c>
      <c r="N11" s="10"/>
      <c r="O11" s="10"/>
      <c r="P11" s="10">
        <f>IFERROR(SUM(BDDs!J17:L17)/SUM(BDDs!J18:L18),)</f>
        <v>0</v>
      </c>
      <c r="Q11" s="10"/>
      <c r="R11" s="10"/>
      <c r="S11" s="10">
        <f>IFERROR(SUM(BDDs!M17:O17)/SUM(BDDs!M18:O18),)</f>
        <v>0</v>
      </c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>
      <c r="A12" s="10" t="s">
        <v>29</v>
      </c>
      <c r="B12" s="10" t="s">
        <v>19</v>
      </c>
      <c r="C12" s="10" t="s">
        <v>87</v>
      </c>
      <c r="D12" s="10" t="s">
        <v>88</v>
      </c>
      <c r="E12" s="10" t="s">
        <v>67</v>
      </c>
      <c r="F12" s="9" t="s">
        <v>75</v>
      </c>
      <c r="G12" s="10"/>
      <c r="H12" s="10"/>
      <c r="I12" s="10"/>
      <c r="J12" s="10">
        <f>IFERROR(SUM(BDDs!D19:F19)/SUM(BDDs!D20:F20),)</f>
        <v>30.882352941176471</v>
      </c>
      <c r="K12" s="10"/>
      <c r="L12" s="10"/>
      <c r="M12" s="10">
        <f>IFERROR(SUM(BDDs!G19:I19)/SUM(BDDs!G20:I20),)</f>
        <v>0</v>
      </c>
      <c r="N12" s="10"/>
      <c r="O12" s="10"/>
      <c r="P12" s="10">
        <f>IFERROR(SUM(BDDs!J19:L19)/SUM(BDDs!J20:L20),)</f>
        <v>0</v>
      </c>
      <c r="Q12" s="10"/>
      <c r="R12" s="10"/>
      <c r="S12" s="10">
        <f>IFERROR(SUM(BDDs!M19:O19)/SUM(BDDs!M20:O20),)</f>
        <v>0</v>
      </c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>
      <c r="A13" s="9" t="s">
        <v>40</v>
      </c>
      <c r="B13" s="10" t="s">
        <v>19</v>
      </c>
      <c r="C13" s="9" t="s">
        <v>38</v>
      </c>
      <c r="D13" s="9" t="s">
        <v>38</v>
      </c>
      <c r="E13" s="9" t="s">
        <v>89</v>
      </c>
      <c r="F13" s="9" t="s">
        <v>80</v>
      </c>
      <c r="G13" s="10">
        <f t="shared" ref="G13:G18" si="0">SUM(H13:S13)</f>
        <v>35</v>
      </c>
      <c r="H13" s="10">
        <f>BDDs!D21</f>
        <v>11</v>
      </c>
      <c r="I13" s="10">
        <f>BDDs!E21</f>
        <v>11</v>
      </c>
      <c r="J13" s="10">
        <f>BDDs!F21</f>
        <v>13</v>
      </c>
      <c r="K13" s="10">
        <f>BDDs!G21</f>
        <v>0</v>
      </c>
      <c r="L13" s="10">
        <f>BDDs!H21</f>
        <v>0</v>
      </c>
      <c r="M13" s="10">
        <f>BDDs!I21</f>
        <v>0</v>
      </c>
      <c r="N13" s="10">
        <f>BDDs!J21</f>
        <v>0</v>
      </c>
      <c r="O13" s="10">
        <f>BDDs!K21</f>
        <v>0</v>
      </c>
      <c r="P13" s="10">
        <f>BDDs!L21</f>
        <v>0</v>
      </c>
      <c r="Q13" s="10">
        <f>BDDs!M21</f>
        <v>0</v>
      </c>
      <c r="R13" s="10">
        <f>BDDs!N21</f>
        <v>0</v>
      </c>
      <c r="S13" s="10">
        <f>BDDs!O21</f>
        <v>0</v>
      </c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>
      <c r="A14" s="9" t="s">
        <v>40</v>
      </c>
      <c r="B14" s="10" t="s">
        <v>19</v>
      </c>
      <c r="C14" s="9" t="s">
        <v>39</v>
      </c>
      <c r="D14" s="9" t="s">
        <v>39</v>
      </c>
      <c r="E14" s="10" t="s">
        <v>90</v>
      </c>
      <c r="F14" s="10" t="s">
        <v>80</v>
      </c>
      <c r="G14" s="10">
        <f t="shared" si="0"/>
        <v>0</v>
      </c>
      <c r="H14" s="10">
        <f>BDDs!D22</f>
        <v>0</v>
      </c>
      <c r="I14" s="10">
        <f>BDDs!E22</f>
        <v>0</v>
      </c>
      <c r="J14" s="10">
        <f>BDDs!F22</f>
        <v>0</v>
      </c>
      <c r="K14" s="10">
        <f>BDDs!G22</f>
        <v>0</v>
      </c>
      <c r="L14" s="10">
        <f>BDDs!H22</f>
        <v>0</v>
      </c>
      <c r="M14" s="10">
        <f>BDDs!I22</f>
        <v>0</v>
      </c>
      <c r="N14" s="10">
        <f>BDDs!J22</f>
        <v>0</v>
      </c>
      <c r="O14" s="10">
        <f>BDDs!K22</f>
        <v>0</v>
      </c>
      <c r="P14" s="10">
        <f>BDDs!L22</f>
        <v>0</v>
      </c>
      <c r="Q14" s="10">
        <f>BDDs!M22</f>
        <v>0</v>
      </c>
      <c r="R14" s="10">
        <f>BDDs!N22</f>
        <v>0</v>
      </c>
      <c r="S14" s="10">
        <f>BDDs!O22</f>
        <v>0</v>
      </c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>
      <c r="A15" s="9" t="s">
        <v>40</v>
      </c>
      <c r="B15" s="10" t="s">
        <v>19</v>
      </c>
      <c r="C15" s="9" t="s">
        <v>91</v>
      </c>
      <c r="D15" s="9" t="s">
        <v>91</v>
      </c>
      <c r="E15" s="10" t="s">
        <v>90</v>
      </c>
      <c r="F15" s="10" t="s">
        <v>80</v>
      </c>
      <c r="G15" s="10">
        <f t="shared" si="0"/>
        <v>387</v>
      </c>
      <c r="H15" s="10">
        <f>BDDs!D23</f>
        <v>129</v>
      </c>
      <c r="I15" s="10">
        <f>BDDs!E23</f>
        <v>129</v>
      </c>
      <c r="J15" s="10">
        <f>BDDs!F23</f>
        <v>129</v>
      </c>
      <c r="K15" s="10">
        <f>BDDs!G23</f>
        <v>0</v>
      </c>
      <c r="L15" s="10">
        <f>BDDs!H23</f>
        <v>0</v>
      </c>
      <c r="M15" s="10">
        <f>BDDs!I23</f>
        <v>0</v>
      </c>
      <c r="N15" s="10">
        <f>BDDs!J23</f>
        <v>0</v>
      </c>
      <c r="O15" s="10">
        <f>BDDs!K23</f>
        <v>0</v>
      </c>
      <c r="P15" s="10">
        <f>BDDs!L23</f>
        <v>0</v>
      </c>
      <c r="Q15" s="10">
        <f>BDDs!M23</f>
        <v>0</v>
      </c>
      <c r="R15" s="10">
        <f>BDDs!N23</f>
        <v>0</v>
      </c>
      <c r="S15" s="10">
        <f>BDDs!O23</f>
        <v>0</v>
      </c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>
      <c r="A16" s="9" t="s">
        <v>40</v>
      </c>
      <c r="B16" s="10" t="s">
        <v>19</v>
      </c>
      <c r="C16" s="9" t="s">
        <v>92</v>
      </c>
      <c r="D16" s="9" t="s">
        <v>92</v>
      </c>
      <c r="E16" s="10" t="s">
        <v>90</v>
      </c>
      <c r="F16" s="10" t="s">
        <v>80</v>
      </c>
      <c r="G16" s="10">
        <f t="shared" si="0"/>
        <v>195</v>
      </c>
      <c r="H16" s="10">
        <f>BDDs!D24</f>
        <v>0</v>
      </c>
      <c r="I16" s="10">
        <f>BDDs!E24</f>
        <v>49</v>
      </c>
      <c r="J16" s="10">
        <f>BDDs!F24</f>
        <v>146</v>
      </c>
      <c r="K16" s="10">
        <f>BDDs!G24</f>
        <v>0</v>
      </c>
      <c r="L16" s="10">
        <f>BDDs!H24</f>
        <v>0</v>
      </c>
      <c r="M16" s="10">
        <f>BDDs!I24</f>
        <v>0</v>
      </c>
      <c r="N16" s="10">
        <f>BDDs!J24</f>
        <v>0</v>
      </c>
      <c r="O16" s="10">
        <f>BDDs!K24</f>
        <v>0</v>
      </c>
      <c r="P16" s="10">
        <f>BDDs!L24</f>
        <v>0</v>
      </c>
      <c r="Q16" s="10">
        <f>BDDs!M24</f>
        <v>0</v>
      </c>
      <c r="R16" s="10">
        <f>BDDs!N24</f>
        <v>0</v>
      </c>
      <c r="S16" s="10">
        <f>BDDs!O24</f>
        <v>0</v>
      </c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>
      <c r="A17" s="9" t="s">
        <v>40</v>
      </c>
      <c r="B17" s="9" t="s">
        <v>19</v>
      </c>
      <c r="C17" s="9" t="s">
        <v>93</v>
      </c>
      <c r="D17" s="9" t="s">
        <v>93</v>
      </c>
      <c r="E17" s="10" t="s">
        <v>90</v>
      </c>
      <c r="F17" s="10" t="s">
        <v>80</v>
      </c>
      <c r="G17" s="10">
        <f t="shared" si="0"/>
        <v>44</v>
      </c>
      <c r="H17" s="10">
        <f>BDDs!D25</f>
        <v>0</v>
      </c>
      <c r="I17" s="10">
        <f>BDDs!E25</f>
        <v>27</v>
      </c>
      <c r="J17" s="10">
        <f>BDDs!F25</f>
        <v>17</v>
      </c>
      <c r="K17" s="10">
        <f>BDDs!G25</f>
        <v>0</v>
      </c>
      <c r="L17" s="10">
        <f>BDDs!H25</f>
        <v>0</v>
      </c>
      <c r="M17" s="10">
        <f>BDDs!I25</f>
        <v>0</v>
      </c>
      <c r="N17" s="10">
        <f>BDDs!J25</f>
        <v>0</v>
      </c>
      <c r="O17" s="10">
        <f>BDDs!K25</f>
        <v>0</v>
      </c>
      <c r="P17" s="10">
        <f>BDDs!L25</f>
        <v>0</v>
      </c>
      <c r="Q17" s="10">
        <f>BDDs!M25</f>
        <v>0</v>
      </c>
      <c r="R17" s="10">
        <f>BDDs!N25</f>
        <v>0</v>
      </c>
      <c r="S17" s="10">
        <f>BDDs!O25</f>
        <v>0</v>
      </c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>
      <c r="A18" s="9" t="s">
        <v>40</v>
      </c>
      <c r="B18" s="9" t="s">
        <v>19</v>
      </c>
      <c r="C18" s="9" t="s">
        <v>44</v>
      </c>
      <c r="D18" s="9" t="s">
        <v>94</v>
      </c>
      <c r="E18" s="10" t="s">
        <v>90</v>
      </c>
      <c r="F18" s="10" t="s">
        <v>80</v>
      </c>
      <c r="G18" s="10">
        <f t="shared" si="0"/>
        <v>6</v>
      </c>
      <c r="H18" s="10">
        <f>BDDs!D26</f>
        <v>0</v>
      </c>
      <c r="I18" s="10">
        <f>BDDs!E26</f>
        <v>5</v>
      </c>
      <c r="J18" s="10">
        <f>BDDs!F26</f>
        <v>1</v>
      </c>
      <c r="K18" s="10">
        <f>BDDs!G26</f>
        <v>0</v>
      </c>
      <c r="L18" s="10">
        <f>BDDs!H26</f>
        <v>0</v>
      </c>
      <c r="M18" s="10">
        <f>BDDs!I26</f>
        <v>0</v>
      </c>
      <c r="N18" s="10">
        <f>BDDs!J26</f>
        <v>0</v>
      </c>
      <c r="O18" s="10">
        <f>BDDs!K26</f>
        <v>0</v>
      </c>
      <c r="P18" s="10">
        <f>BDDs!L26</f>
        <v>0</v>
      </c>
      <c r="Q18" s="10">
        <f>BDDs!M26</f>
        <v>0</v>
      </c>
      <c r="R18" s="10">
        <f>BDDs!N26</f>
        <v>0</v>
      </c>
      <c r="S18" s="10">
        <f>BDDs!O26</f>
        <v>0</v>
      </c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2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2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2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2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2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2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2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2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2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2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2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2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2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2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2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2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2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2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2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2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2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2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2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2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2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2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2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2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2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2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2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2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2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2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2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2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2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2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2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2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2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2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2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2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2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2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2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2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2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2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2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2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2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2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2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2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2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2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2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2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2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2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2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2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2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2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2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2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2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2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2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2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2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2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2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2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2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2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2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2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2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2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2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2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2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2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2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2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2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2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2.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2.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2.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2.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2.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2.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2.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2.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2.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2.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2.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2.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2.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2.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2.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2.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2.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2.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2.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2.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2.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2.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2.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2.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2.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2.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2.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2.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2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2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2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2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2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2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2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2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2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2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2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2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2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2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2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2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2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2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2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2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2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2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2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2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2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2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2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2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2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2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2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2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2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2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2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2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2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2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2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2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2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2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2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2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2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2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2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2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2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2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2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2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2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2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2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2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2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2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2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2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2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2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2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2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2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2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2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2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2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2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2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2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2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2.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2.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2.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2.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2.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2.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2.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2.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2.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2.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2.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2.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2.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2.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2.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2.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2.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2.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2.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2.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2.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2.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2.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2.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2.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2.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2.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2.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2.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2.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2.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2.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2.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2.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2.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2.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2.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2.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2.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2.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2.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2.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2.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2.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2.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2.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2.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2.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2.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2.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2.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2.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2.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2.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2.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2.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2.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2.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2.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2.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2.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2.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2.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2.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2.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2.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2.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2.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2.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2.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2.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2.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2.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2.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2.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2.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2.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2.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2.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2.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2.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2.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2.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2.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2.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2.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2.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2.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2.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2.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2.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2.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2.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2.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2.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2.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2.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2.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2.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2.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2.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2.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2.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2.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2.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2.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2.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2.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2.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2.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2.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2.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2.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2.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2.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2.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2.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2.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2.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2.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2.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2.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2.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2.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2.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2.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2.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2.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2.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2.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2.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2.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2.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2.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2.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2.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2.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2.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2.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2.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2.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2.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2.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2.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2.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2.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2.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2.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2.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2.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2.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2.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2.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2.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2.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2.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2.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2.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2.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2.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2.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2.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2.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2.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2.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2.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2.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2.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2.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2.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2.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2.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2.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2.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2.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2.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2.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2.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2.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2.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2.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2.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2.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2.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2.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2.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2.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2.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2.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2.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2.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2.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2.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2.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2.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2.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2.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2.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2.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2.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2.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2.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2.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2.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2.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2.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2.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2.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2.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2.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2.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2.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2.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2.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2.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2.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2.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2.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2.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2.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2.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2.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2.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2.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2.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2.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2.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2.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2.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2.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2.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2.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2.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2.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2.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2.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2.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2.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2.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2.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2.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2.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2.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2.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2.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2.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2.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2.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2.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2.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2.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2.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2.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2.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2.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2.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2.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2.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2.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2.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2.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2.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2.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2.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2.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2.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2.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2.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2.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2.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2.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2.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2.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2.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2.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2.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2.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2.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2.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2.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2.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2.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2.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2.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2.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2.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2.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2.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2.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2.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2.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2.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2.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2.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2.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2.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2.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2.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2.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2.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2.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2.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2.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2.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2.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2.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2.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2.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2.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2.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2.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2.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2.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2.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2.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2.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2.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2.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2.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2.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2.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2.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2.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2.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2.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2.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2.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2.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2.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2.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2.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2.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2.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2.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2.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2.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2.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2.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2.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2.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2.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2.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2.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2.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2.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2.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2.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2.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2.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2.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2.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2.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2.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2.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2.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2.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2.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2.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2.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2.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2.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2.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2.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2.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2.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2.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2.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2.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2.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2.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2.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2.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2.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2.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2.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2.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2.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2.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2.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2.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2.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2.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2.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2.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2.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2.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2.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2.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2.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2.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2.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2.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2.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2.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2.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2.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2.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2.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2.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2.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2.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2.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2.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2.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2.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2.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2.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2.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2.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2.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2.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2.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2.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2.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2.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2.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2.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2.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2.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2.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2.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2.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2.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2.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2.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2.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2.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2.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2.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2.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2.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2.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2.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2.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2.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2.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2.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2.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2.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2.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2.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2.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2.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2.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2.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2.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2.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2.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2.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2.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2.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2.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2.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2.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2.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2.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2.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2.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2.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2.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2.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2.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2.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2.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2.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2.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2.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2.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2.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2.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2.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2.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2.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2.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2.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2.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2.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2.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2.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2.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2.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2.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2.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2.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2.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2.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2.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2.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2.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2.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2.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2.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2.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2.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2.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2.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2.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2.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2.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2.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2.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2.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2.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2.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2.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2.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2.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2.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2.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2.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2.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2.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2.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2.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2.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2.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2.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2.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2.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2.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2.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2.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2.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2.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2.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2.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2.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2.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2.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2.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2.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2.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2.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2.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2.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2.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2.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2.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2.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2.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2.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2.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2.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2.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2.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2.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2.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2.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2.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2.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2.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2.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2.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2.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2.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2.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2.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2.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2.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2.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2.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2.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2.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2.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2.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2.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2.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2.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2.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2.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2.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2.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2.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2.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2.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2.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2.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2.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2.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2.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2.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2.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2.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2.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2.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2.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2.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2.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2.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2.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2.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2.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2.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2.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2.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2.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2.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2.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2.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2.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2.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2.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2.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2.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2.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2.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2.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2.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2.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2.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2.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2.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2.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2.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2.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2.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2.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2.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2.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2.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2.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2.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2.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2.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2.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2.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2.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2.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2.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2.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2.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2.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2.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2.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2.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2.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2.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2.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2.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2.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2.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2.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2.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2.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2.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2.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2.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2.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2.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2.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2.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2.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2.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2.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2.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2.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2.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2.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2.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2.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2.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2.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2.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2.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2.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2.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2.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2.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2.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2.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2.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2.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2.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2.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2.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2.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2.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2.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2.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2.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2.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2.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2.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2.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2.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2.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2.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2.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2.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2.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2.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2.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2.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2.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2.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2.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2.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2.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2.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2.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2.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2.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2.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2.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2.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2.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2.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2.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2.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2.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2.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2.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2.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2.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2.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2.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2.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2.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2.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2.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2.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2.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2.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2.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2.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2.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2.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2.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2.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2.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2.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2.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2.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2.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2.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2.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2.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2.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2.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2.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2.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2.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2.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2.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2.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2.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2.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2.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2.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2.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2.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2.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2.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2.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2.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2.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2.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2.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2.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</sheetData>
  <mergeCells count="2">
    <mergeCell ref="A2:F2"/>
    <mergeCell ref="G2:S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BDDs</vt:lpstr>
      <vt:lpstr>Indicadores (Resultados)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Lizbeth Mendoza Avila</cp:lastModifiedBy>
  <dcterms:modified xsi:type="dcterms:W3CDTF">2025-07-11T16:32:33Z</dcterms:modified>
</cp:coreProperties>
</file>