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LIGAS ENERO\"/>
    </mc:Choice>
  </mc:AlternateContent>
  <bookViews>
    <workbookView xWindow="0" yWindow="0" windowWidth="9885" windowHeight="6000" activeTab="1"/>
  </bookViews>
  <sheets>
    <sheet name="Ejercido real" sheetId="1" r:id="rId1"/>
    <sheet name="Calendario Presupuestal" sheetId="4" r:id="rId2"/>
  </sheets>
  <calcPr calcId="162913"/>
</workbook>
</file>

<file path=xl/calcChain.xml><?xml version="1.0" encoding="utf-8"?>
<calcChain xmlns="http://schemas.openxmlformats.org/spreadsheetml/2006/main">
  <c r="O24" i="4" l="1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P23" i="4"/>
  <c r="P22" i="4"/>
  <c r="Q22" i="4" s="1"/>
  <c r="P21" i="4"/>
  <c r="P20" i="4"/>
  <c r="Q20" i="4" s="1"/>
  <c r="P19" i="4"/>
  <c r="P18" i="4"/>
  <c r="Q18" i="4" s="1"/>
  <c r="P17" i="4"/>
  <c r="P16" i="4"/>
  <c r="Q16" i="4" s="1"/>
  <c r="P15" i="4"/>
  <c r="P14" i="4"/>
  <c r="Q14" i="4" s="1"/>
  <c r="P13" i="4"/>
  <c r="P12" i="4"/>
  <c r="Q12" i="4" s="1"/>
  <c r="P11" i="4"/>
  <c r="P22" i="1"/>
  <c r="Q22" i="1" s="1"/>
  <c r="Q13" i="4" l="1"/>
  <c r="Q15" i="4"/>
  <c r="Q17" i="4"/>
  <c r="Q19" i="4"/>
  <c r="Q21" i="4"/>
  <c r="Q23" i="4"/>
  <c r="P24" i="4"/>
  <c r="Q11" i="4"/>
  <c r="Q24" i="4" s="1"/>
  <c r="P13" i="1"/>
  <c r="Q13" i="1" s="1"/>
  <c r="P11" i="1"/>
  <c r="Q11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3" i="1"/>
  <c r="Q23" i="1" s="1"/>
  <c r="P12" i="1"/>
  <c r="Q12" i="1" s="1"/>
  <c r="O24" i="1"/>
  <c r="P24" i="1" l="1"/>
  <c r="Q39" i="1" s="1"/>
  <c r="Q24" i="1" l="1"/>
</calcChain>
</file>

<file path=xl/sharedStrings.xml><?xml version="1.0" encoding="utf-8"?>
<sst xmlns="http://schemas.openxmlformats.org/spreadsheetml/2006/main" count="65" uniqueCount="48">
  <si>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</si>
  <si>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</si>
  <si>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</si>
  <si>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</si>
  <si>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</si>
  <si>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</si>
  <si>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</si>
  <si>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</si>
  <si>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</si>
  <si>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</si>
  <si>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</si>
  <si>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</si>
  <si>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Total general</t>
  </si>
  <si>
    <t>Calendario de Presupuestal de Egresos del Ejercicio Fiscal 2018</t>
  </si>
  <si>
    <t>Programas y Proyectos</t>
  </si>
  <si>
    <t>Eventos y Programas</t>
  </si>
  <si>
    <t>AGENTES DE CAMBIO</t>
  </si>
  <si>
    <t>PROGRAMAS PERMANETES</t>
  </si>
  <si>
    <t>MURALISMO</t>
  </si>
  <si>
    <t>ASESORIAS UANL</t>
  </si>
  <si>
    <t>EVENTO DIA DE LA JUVENTUD</t>
  </si>
  <si>
    <t>EVENTO CONSEJO ESTRATEGICO</t>
  </si>
  <si>
    <t>EVENTO LA GRAN CIUDAD</t>
  </si>
  <si>
    <t>EVENTO TORNEOS DE FUTBOL</t>
  </si>
  <si>
    <t>EVENTO DIA DEL NIÑO</t>
  </si>
  <si>
    <t>APOYO Y BECAS</t>
  </si>
  <si>
    <t>EVENTOS NAVIDEÑOS</t>
  </si>
  <si>
    <t>PRESUPUESTADO</t>
  </si>
  <si>
    <t>EJERCIDO</t>
  </si>
  <si>
    <t>ACTIVIDADES CIVICAS, CULTURALES, Y DEPORTIVAS</t>
  </si>
  <si>
    <t xml:space="preserve">   EVENTO DIA DE LA FAMILIA</t>
  </si>
  <si>
    <t>PENDIENTE POR EJERCER</t>
  </si>
  <si>
    <t>JUVENTUD BILINGÜE</t>
  </si>
  <si>
    <t xml:space="preserve">Agentes De Cambio </t>
  </si>
  <si>
    <t xml:space="preserve">Programas Permanentes </t>
  </si>
  <si>
    <t>Muralismo</t>
  </si>
  <si>
    <t>Asesorías UANL</t>
  </si>
  <si>
    <t xml:space="preserve">Taller De Orientación Vocacional </t>
  </si>
  <si>
    <t xml:space="preserve">Juventud Bilingüe </t>
  </si>
  <si>
    <t xml:space="preserve">Taller Desarrollo De Competencias Laborales </t>
  </si>
  <si>
    <t xml:space="preserve">Prevención De Adicciones </t>
  </si>
  <si>
    <t>Evento Día De La Familia</t>
  </si>
  <si>
    <t>Evento Día De La Juventud</t>
  </si>
  <si>
    <t>Evento Torneos Deportivos</t>
  </si>
  <si>
    <t>Evento Día Del Niño</t>
  </si>
  <si>
    <t>Apoyos Y Becas</t>
  </si>
  <si>
    <t>Eventos Navideños</t>
  </si>
  <si>
    <t>CALENDARIO PRESUPUESTAL DE EGRESOS DEL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</si>
</sst>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.00"/>
    <numFmt numFmtId="166" formatCode="[$$-80A]#,##0.00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FFFF"/>
      <name val="Calibri"/>
      <family val="2"/>
    </font>
    <font>
      <sz val="10"/>
      <name val="Arial"/>
    </font>
    <font>
      <b/>
      <sz val="1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</font>
    <font>
      <i/>
      <sz val="11"/>
      <color theme="1"/>
      <name val="Calibri"/>
      <family val="2"/>
    </font>
    <font>
      <sz val="11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63634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2" fillId="0" borderId="0" xfId="0" applyFont="1"/>
    <xf numFmtId="165" fontId="6" fillId="2" borderId="2" xfId="0" applyNumberFormat="1" applyFont="1" applyFill="1" applyBorder="1" applyAlignment="1">
      <alignment horizontal="right"/>
    </xf>
    <xf numFmtId="44" fontId="6" fillId="2" borderId="2" xfId="2" applyFont="1" applyFill="1" applyBorder="1" applyAlignment="1">
      <alignment horizontal="center"/>
    </xf>
    <xf numFmtId="0" fontId="8" fillId="3" borderId="1" xfId="0" applyFont="1" applyFill="1" applyBorder="1"/>
    <xf numFmtId="44" fontId="8" fillId="3" borderId="2" xfId="2" applyFont="1" applyFill="1" applyBorder="1" applyAlignment="1">
      <alignment horizontal="center"/>
    </xf>
    <xf numFmtId="44" fontId="8" fillId="3" borderId="3" xfId="2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left" indent="1"/>
    </xf>
    <xf numFmtId="44" fontId="6" fillId="2" borderId="2" xfId="2" applyFont="1" applyFill="1" applyBorder="1" applyAlignment="1">
      <alignment horizontal="center"/>
    </xf>
    <xf numFmtId="0" fontId="5" fillId="0" borderId="4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/>
    </xf>
    <xf numFmtId="44" fontId="8" fillId="3" borderId="8" xfId="2" applyFont="1" applyFill="1" applyBorder="1" applyAlignment="1">
      <alignment horizontal="center"/>
    </xf>
    <xf numFmtId="166" fontId="4" fillId="0" borderId="5" xfId="2" applyNumberFormat="1" applyFont="1" applyFill="1" applyBorder="1"/>
    <xf numFmtId="166" fontId="4" fillId="0" borderId="6" xfId="2" applyNumberFormat="1" applyFont="1" applyFill="1" applyBorder="1"/>
    <xf numFmtId="166" fontId="5" fillId="0" borderId="9" xfId="2" applyNumberFormat="1" applyFont="1" applyFill="1" applyBorder="1"/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4" fillId="0" borderId="9" xfId="1" applyFont="1" applyFill="1" applyBorder="1"/>
    <xf numFmtId="44" fontId="0" fillId="0" borderId="0" xfId="0" applyNumberFormat="1"/>
    <xf numFmtId="0" fontId="6" fillId="2" borderId="2" xfId="2" applyNumberFormat="1" applyFont="1" applyFill="1" applyBorder="1" applyAlignment="1">
      <alignment horizontal="center"/>
    </xf>
    <xf numFmtId="166" fontId="5" fillId="4" borderId="5" xfId="2" applyNumberFormat="1" applyFont="1" applyFill="1" applyBorder="1"/>
    <xf numFmtId="166" fontId="3" fillId="5" borderId="0" xfId="0" applyNumberFormat="1" applyFont="1" applyFill="1"/>
    <xf numFmtId="164" fontId="4" fillId="0" borderId="5" xfId="1" applyFont="1" applyFill="1" applyBorder="1"/>
    <xf numFmtId="4" fontId="13" fillId="0" borderId="0" xfId="0" applyNumberFormat="1" applyFont="1" applyAlignment="1">
      <alignment horizontal="right" vertical="top"/>
    </xf>
    <xf numFmtId="164" fontId="4" fillId="6" borderId="5" xfId="1" applyFont="1" applyFill="1" applyBorder="1"/>
    <xf numFmtId="164" fontId="13" fillId="6" borderId="0" xfId="1" applyFont="1" applyFill="1" applyAlignment="1">
      <alignment horizontal="right" vertical="top"/>
    </xf>
    <xf numFmtId="166" fontId="4" fillId="0" borderId="17" xfId="2" applyNumberFormat="1" applyFont="1" applyFill="1" applyBorder="1"/>
    <xf numFmtId="44" fontId="6" fillId="2" borderId="18" xfId="2" applyFont="1" applyFill="1" applyBorder="1" applyAlignment="1">
      <alignment horizontal="center"/>
    </xf>
    <xf numFmtId="166" fontId="5" fillId="0" borderId="5" xfId="2" applyNumberFormat="1" applyFont="1" applyFill="1" applyBorder="1"/>
    <xf numFmtId="167" fontId="0" fillId="0" borderId="18" xfId="1" applyNumberFormat="1" applyFont="1" applyBorder="1"/>
    <xf numFmtId="167" fontId="0" fillId="0" borderId="19" xfId="1" applyNumberFormat="1" applyFont="1" applyBorder="1"/>
    <xf numFmtId="167" fontId="0" fillId="0" borderId="5" xfId="1" applyNumberFormat="1" applyFont="1" applyBorder="1"/>
    <xf numFmtId="167" fontId="0" fillId="0" borderId="6" xfId="1" applyNumberFormat="1" applyFont="1" applyBorder="1"/>
    <xf numFmtId="167" fontId="0" fillId="0" borderId="20" xfId="1" applyNumberFormat="1" applyFont="1" applyBorder="1"/>
    <xf numFmtId="167" fontId="0" fillId="0" borderId="21" xfId="1" applyNumberFormat="1" applyFont="1" applyBorder="1"/>
    <xf numFmtId="0" fontId="0" fillId="0" borderId="22" xfId="0" applyBorder="1"/>
    <xf numFmtId="0" fontId="0" fillId="0" borderId="4" xfId="0" applyBorder="1"/>
    <xf numFmtId="0" fontId="0" fillId="0" borderId="23" xfId="0" applyBorder="1"/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/>
    </xf>
    <xf numFmtId="166" fontId="4" fillId="0" borderId="11" xfId="2" applyNumberFormat="1" applyFont="1" applyFill="1" applyBorder="1" applyAlignment="1">
      <alignment horizontal="center"/>
    </xf>
    <xf numFmtId="166" fontId="4" fillId="0" borderId="12" xfId="2" applyNumberFormat="1" applyFont="1" applyFill="1" applyBorder="1" applyAlignment="1">
      <alignment horizontal="center"/>
    </xf>
    <xf numFmtId="166" fontId="4" fillId="0" borderId="13" xfId="2" applyNumberFormat="1" applyFont="1" applyFill="1" applyBorder="1" applyAlignment="1">
      <alignment horizontal="center"/>
    </xf>
    <xf numFmtId="166" fontId="4" fillId="0" borderId="14" xfId="2" applyNumberFormat="1" applyFont="1" applyFill="1" applyBorder="1" applyAlignment="1">
      <alignment horizontal="center"/>
    </xf>
    <xf numFmtId="166" fontId="4" fillId="0" borderId="15" xfId="2" applyNumberFormat="1" applyFont="1" applyFill="1" applyBorder="1" applyAlignment="1">
      <alignment horizontal="center"/>
    </xf>
    <xf numFmtId="166" fontId="4" fillId="0" borderId="9" xfId="2" applyNumberFormat="1" applyFont="1" applyFill="1" applyBorder="1" applyAlignment="1">
      <alignment horizontal="center"/>
    </xf>
    <xf numFmtId="166" fontId="4" fillId="0" borderId="16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166" fontId="4" fillId="0" borderId="5" xfId="2" applyNumberFormat="1" applyFont="1" applyFill="1" applyBorder="1" applyAlignment="1">
      <alignment horizontal="center"/>
    </xf>
  </cellXfs>
  <cellStyles count="9">
    <cellStyle name="Millares" xfId="1" builtinId="3"/>
    <cellStyle name="Millares 2" xfId="4"/>
    <cellStyle name="Millares 2 2" xfId="7"/>
    <cellStyle name="Moneda 2" xfId="5"/>
    <cellStyle name="Moneda 2 2" xfId="8"/>
    <cellStyle name="Moneda 3" xfId="2"/>
    <cellStyle name="Normal" xfId="0" builtinId="0"/>
    <cellStyle name="Normal 2" xfId="3"/>
    <cellStyle name="Normal 2 2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171450</xdr:rowOff>
    </xdr:from>
    <xdr:to>
      <xdr:col>1</xdr:col>
      <xdr:colOff>2190750</xdr:colOff>
      <xdr:row>5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1450"/>
          <a:ext cx="1733550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2231170</xdr:colOff>
      <xdr:row>0</xdr:row>
      <xdr:rowOff>95250</xdr:rowOff>
    </xdr:from>
    <xdr:to>
      <xdr:col>1</xdr:col>
      <xdr:colOff>3876675</xdr:colOff>
      <xdr:row>6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93170" y="95250"/>
          <a:ext cx="1645505" cy="110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390525</xdr:colOff>
      <xdr:row>1</xdr:row>
      <xdr:rowOff>104775</xdr:rowOff>
    </xdr:from>
    <xdr:to>
      <xdr:col>13</xdr:col>
      <xdr:colOff>66675</xdr:colOff>
      <xdr:row>5</xdr:row>
      <xdr:rowOff>169069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1848" t="34597" r="13270" b="36019"/>
        <a:stretch>
          <a:fillRect/>
        </a:stretch>
      </xdr:blipFill>
      <xdr:spPr bwMode="auto">
        <a:xfrm>
          <a:off x="12753975" y="295275"/>
          <a:ext cx="2705100" cy="8262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184520</xdr:rowOff>
    </xdr:from>
    <xdr:to>
      <xdr:col>1</xdr:col>
      <xdr:colOff>2533650</xdr:colOff>
      <xdr:row>4</xdr:row>
      <xdr:rowOff>95249</xdr:rowOff>
    </xdr:to>
    <xdr:pic>
      <xdr:nvPicPr>
        <xdr:cNvPr id="1025" name="Picture 1" descr="Monterrey | Orgullo de Mex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84520"/>
          <a:ext cx="2247900" cy="6727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topLeftCell="M7" workbookViewId="0">
      <selection activeCell="Q15" sqref="Q15"/>
    </sheetView>
  </sheetViews>
  <sheetFormatPr baseColWidth="10" defaultRowHeight="15" x14ac:dyDescent="0.25"/>
  <cols>
    <col min="2" max="2" width="82.5703125" customWidth="1"/>
    <col min="3" max="3" width="11.7109375" bestFit="1" customWidth="1"/>
    <col min="4" max="4" width="12.140625" bestFit="1" customWidth="1"/>
    <col min="5" max="5" width="12.28515625" bestFit="1" customWidth="1"/>
    <col min="6" max="8" width="13.42578125" bestFit="1" customWidth="1"/>
    <col min="9" max="9" width="13.140625" bestFit="1" customWidth="1"/>
    <col min="10" max="10" width="14.5703125" bestFit="1" customWidth="1"/>
    <col min="11" max="11" width="14.5703125" customWidth="1"/>
    <col min="12" max="12" width="14.5703125" bestFit="1" customWidth="1"/>
    <col min="13" max="13" width="16.28515625" customWidth="1"/>
    <col min="14" max="14" width="17.42578125" customWidth="1"/>
    <col min="15" max="15" width="17" style="8" customWidth="1"/>
    <col min="16" max="16" width="14.42578125" customWidth="1"/>
    <col min="17" max="17" width="23.42578125" customWidth="1"/>
  </cols>
  <sheetData>
    <row r="1" spans="2:18" s="1" customFormat="1" x14ac:dyDescent="0.25">
      <c r="B1" s="44"/>
      <c r="C1" s="48" t="s">
        <v>13</v>
      </c>
      <c r="D1" s="48"/>
      <c r="E1" s="48"/>
      <c r="F1" s="48"/>
      <c r="G1" s="48"/>
      <c r="H1" s="48"/>
      <c r="I1" s="48"/>
      <c r="J1" s="48"/>
      <c r="K1" s="46"/>
      <c r="L1" s="46"/>
      <c r="M1" s="46"/>
      <c r="N1" s="46"/>
      <c r="O1" s="46"/>
      <c r="P1" s="46"/>
    </row>
    <row r="2" spans="2:18" s="1" customFormat="1" x14ac:dyDescent="0.25">
      <c r="B2" s="44"/>
      <c r="C2" s="48"/>
      <c r="D2" s="48"/>
      <c r="E2" s="48"/>
      <c r="F2" s="48"/>
      <c r="G2" s="48"/>
      <c r="H2" s="48"/>
      <c r="I2" s="48"/>
      <c r="J2" s="48"/>
      <c r="K2" s="46"/>
      <c r="L2" s="46"/>
      <c r="M2" s="46"/>
      <c r="N2" s="46"/>
      <c r="O2" s="46"/>
      <c r="P2" s="46"/>
    </row>
    <row r="3" spans="2:18" s="1" customFormat="1" ht="15" customHeight="1" x14ac:dyDescent="0.25">
      <c r="B3" s="44"/>
      <c r="C3" s="48"/>
      <c r="D3" s="48"/>
      <c r="E3" s="48"/>
      <c r="F3" s="48"/>
      <c r="G3" s="48"/>
      <c r="H3" s="48"/>
      <c r="I3" s="48"/>
      <c r="J3" s="48"/>
      <c r="K3" s="46"/>
      <c r="L3" s="46"/>
      <c r="M3" s="46"/>
      <c r="N3" s="46"/>
      <c r="O3" s="46"/>
      <c r="P3" s="46"/>
    </row>
    <row r="4" spans="2:18" s="1" customFormat="1" ht="15" customHeight="1" x14ac:dyDescent="0.25">
      <c r="B4" s="44"/>
      <c r="C4" s="48"/>
      <c r="D4" s="48"/>
      <c r="E4" s="48"/>
      <c r="F4" s="48"/>
      <c r="G4" s="48"/>
      <c r="H4" s="48"/>
      <c r="I4" s="48"/>
      <c r="J4" s="48"/>
      <c r="K4" s="46"/>
      <c r="L4" s="46"/>
      <c r="M4" s="46"/>
      <c r="N4" s="46"/>
      <c r="O4" s="46"/>
      <c r="P4" s="46"/>
    </row>
    <row r="5" spans="2:18" s="1" customFormat="1" ht="15" customHeight="1" x14ac:dyDescent="0.25">
      <c r="B5" s="44"/>
      <c r="C5" s="48"/>
      <c r="D5" s="48"/>
      <c r="E5" s="48"/>
      <c r="F5" s="48"/>
      <c r="G5" s="48"/>
      <c r="H5" s="48"/>
      <c r="I5" s="48"/>
      <c r="J5" s="48"/>
      <c r="K5" s="46"/>
      <c r="L5" s="46"/>
      <c r="M5" s="46"/>
      <c r="N5" s="46"/>
      <c r="O5" s="46"/>
      <c r="P5" s="46"/>
    </row>
    <row r="6" spans="2:18" ht="15" customHeight="1" x14ac:dyDescent="0.25">
      <c r="B6" s="44"/>
      <c r="C6" s="48"/>
      <c r="D6" s="48"/>
      <c r="E6" s="48"/>
      <c r="F6" s="48"/>
      <c r="G6" s="48"/>
      <c r="H6" s="48"/>
      <c r="I6" s="48"/>
      <c r="J6" s="48"/>
      <c r="K6" s="46"/>
      <c r="L6" s="46"/>
      <c r="M6" s="46"/>
      <c r="N6" s="46"/>
      <c r="O6" s="46"/>
      <c r="P6" s="46"/>
    </row>
    <row r="7" spans="2:18" ht="15.75" customHeight="1" thickBot="1" x14ac:dyDescent="0.3">
      <c r="B7" s="45"/>
      <c r="C7" s="49"/>
      <c r="D7" s="49"/>
      <c r="E7" s="49"/>
      <c r="F7" s="49"/>
      <c r="G7" s="49"/>
      <c r="H7" s="49"/>
      <c r="I7" s="49"/>
      <c r="J7" s="49"/>
      <c r="K7" s="47"/>
      <c r="L7" s="47"/>
      <c r="M7" s="47"/>
      <c r="N7" s="47"/>
      <c r="O7" s="47"/>
      <c r="P7" s="47"/>
    </row>
    <row r="8" spans="2:18" x14ac:dyDescent="0.25">
      <c r="B8" s="5" t="s">
        <v>14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14" t="s">
        <v>27</v>
      </c>
      <c r="P8" s="7" t="s">
        <v>28</v>
      </c>
      <c r="Q8" s="23" t="s">
        <v>31</v>
      </c>
      <c r="R8" s="2"/>
    </row>
    <row r="9" spans="2:18" s="9" customFormat="1" x14ac:dyDescent="0.25">
      <c r="B9" s="18" t="s">
        <v>15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  <c r="O9" s="17">
        <v>2010000</v>
      </c>
      <c r="P9" s="16"/>
      <c r="Q9" s="15"/>
    </row>
    <row r="10" spans="2:18" s="9" customFormat="1" x14ac:dyDescent="0.25">
      <c r="B10" s="19" t="s">
        <v>29</v>
      </c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6"/>
      <c r="P10" s="57"/>
      <c r="Q10" s="15"/>
    </row>
    <row r="11" spans="2:18" s="9" customFormat="1" x14ac:dyDescent="0.25">
      <c r="B11" s="10" t="s">
        <v>16</v>
      </c>
      <c r="C11" s="27">
        <v>27056.400000000001</v>
      </c>
      <c r="D11" s="27">
        <v>27056.400000000001</v>
      </c>
      <c r="E11" s="25">
        <v>436</v>
      </c>
      <c r="F11" s="25">
        <v>29000</v>
      </c>
      <c r="G11" s="27">
        <v>27056.400000000001</v>
      </c>
      <c r="H11" s="27">
        <v>27056.400000000001</v>
      </c>
      <c r="I11" s="27">
        <v>27056.400000000001</v>
      </c>
      <c r="J11" s="27">
        <v>27056.400000000001</v>
      </c>
      <c r="K11" s="27">
        <v>27056.400000000001</v>
      </c>
      <c r="L11" s="27">
        <v>27056.400000000001</v>
      </c>
      <c r="M11" s="27">
        <v>27056.400000000001</v>
      </c>
      <c r="N11" s="27">
        <v>27056.400000000001</v>
      </c>
      <c r="O11" s="20">
        <v>300000</v>
      </c>
      <c r="P11" s="16">
        <f>SUM(C11:N11)</f>
        <v>300000</v>
      </c>
      <c r="Q11" s="15">
        <f>O11-P11</f>
        <v>0</v>
      </c>
    </row>
    <row r="12" spans="2:18" s="9" customFormat="1" x14ac:dyDescent="0.25">
      <c r="B12" s="10" t="s">
        <v>17</v>
      </c>
      <c r="C12" s="27">
        <v>29838.37</v>
      </c>
      <c r="D12" s="25">
        <v>2912.99</v>
      </c>
      <c r="E12" s="25">
        <v>6127</v>
      </c>
      <c r="F12" s="25">
        <v>20105.939999999999</v>
      </c>
      <c r="G12" s="25">
        <v>3742.31</v>
      </c>
      <c r="H12" s="25">
        <v>12463.27</v>
      </c>
      <c r="I12" s="27">
        <v>29838.37</v>
      </c>
      <c r="J12" s="25">
        <v>95493.5</v>
      </c>
      <c r="K12" s="25">
        <v>9963.11</v>
      </c>
      <c r="L12" s="27">
        <v>29838.37</v>
      </c>
      <c r="M12" s="27">
        <v>29838.37</v>
      </c>
      <c r="N12" s="27">
        <v>29838.37</v>
      </c>
      <c r="O12" s="20">
        <v>300000</v>
      </c>
      <c r="P12" s="16">
        <f>SUM(C12:N12)</f>
        <v>299999.96999999997</v>
      </c>
      <c r="Q12" s="15">
        <f t="shared" ref="Q12:Q23" si="0">O12-P12</f>
        <v>3.0000000027939677E-2</v>
      </c>
    </row>
    <row r="13" spans="2:18" s="9" customFormat="1" x14ac:dyDescent="0.25">
      <c r="B13" s="12" t="s">
        <v>18</v>
      </c>
      <c r="C13" s="25">
        <v>0</v>
      </c>
      <c r="D13" s="25">
        <v>0</v>
      </c>
      <c r="E13" s="25">
        <v>0</v>
      </c>
      <c r="F13" s="25">
        <v>7019.09</v>
      </c>
      <c r="G13" s="25">
        <v>60605.89</v>
      </c>
      <c r="H13" s="25"/>
      <c r="I13" s="25">
        <v>154458.34</v>
      </c>
      <c r="J13" s="25">
        <v>290306.36</v>
      </c>
      <c r="K13" s="25">
        <v>408883.85</v>
      </c>
      <c r="L13" s="28">
        <v>26242.15</v>
      </c>
      <c r="M13" s="28">
        <v>26242.15</v>
      </c>
      <c r="N13" s="28">
        <v>26242.15</v>
      </c>
      <c r="O13" s="20">
        <v>1000000</v>
      </c>
      <c r="P13" s="16">
        <f>SUM(C13:N13)</f>
        <v>999999.9800000001</v>
      </c>
      <c r="Q13" s="15">
        <f t="shared" si="0"/>
        <v>1.999999990221113E-2</v>
      </c>
    </row>
    <row r="14" spans="2:18" s="9" customFormat="1" ht="15.75" customHeight="1" x14ac:dyDescent="0.25">
      <c r="B14" s="12" t="s">
        <v>19</v>
      </c>
      <c r="C14" s="27">
        <v>7478.47</v>
      </c>
      <c r="D14" s="27">
        <v>7478.47</v>
      </c>
      <c r="E14" s="27">
        <v>7478.47</v>
      </c>
      <c r="F14" s="25">
        <v>16792.2</v>
      </c>
      <c r="G14" s="25">
        <v>14001</v>
      </c>
      <c r="H14" s="25">
        <v>14001</v>
      </c>
      <c r="I14" s="27">
        <v>7478.47</v>
      </c>
      <c r="J14" s="27">
        <v>7478.47</v>
      </c>
      <c r="K14" s="25">
        <v>15378</v>
      </c>
      <c r="L14" s="27">
        <v>7478.47</v>
      </c>
      <c r="M14" s="27">
        <v>7478.47</v>
      </c>
      <c r="N14" s="27">
        <v>7478.47</v>
      </c>
      <c r="O14" s="20">
        <v>120000</v>
      </c>
      <c r="P14" s="16">
        <f t="shared" ref="P14:P23" si="1">SUM(C14:N14)</f>
        <v>119999.96</v>
      </c>
      <c r="Q14" s="15">
        <f t="shared" si="0"/>
        <v>3.9999999993597157E-2</v>
      </c>
    </row>
    <row r="15" spans="2:18" s="9" customFormat="1" x14ac:dyDescent="0.25">
      <c r="B15" s="13" t="s">
        <v>30</v>
      </c>
      <c r="C15" s="27">
        <v>261.89999999999998</v>
      </c>
      <c r="D15" s="27">
        <v>261.89999999999998</v>
      </c>
      <c r="E15" s="25">
        <v>7118.9</v>
      </c>
      <c r="F15" s="27">
        <v>261.89999999999998</v>
      </c>
      <c r="G15" s="27">
        <v>261.89999999999998</v>
      </c>
      <c r="H15" s="27">
        <v>261.89999999999998</v>
      </c>
      <c r="I15" s="27">
        <v>261.89999999999998</v>
      </c>
      <c r="J15" s="27">
        <v>261.89999999999998</v>
      </c>
      <c r="K15" s="27">
        <v>261.89999999999998</v>
      </c>
      <c r="L15" s="27">
        <v>261.89999999999998</v>
      </c>
      <c r="M15" s="27">
        <v>261.89999999999998</v>
      </c>
      <c r="N15" s="27">
        <v>261.89999999999998</v>
      </c>
      <c r="O15" s="20">
        <v>10000</v>
      </c>
      <c r="P15" s="16">
        <f t="shared" si="1"/>
        <v>9999.7999999999975</v>
      </c>
      <c r="Q15" s="15">
        <f t="shared" si="0"/>
        <v>0.20000000000254659</v>
      </c>
    </row>
    <row r="16" spans="2:18" s="9" customFormat="1" x14ac:dyDescent="0.25">
      <c r="B16" s="10" t="s">
        <v>20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5">
        <v>69426</v>
      </c>
      <c r="L16" s="27">
        <v>0</v>
      </c>
      <c r="M16" s="27">
        <v>0</v>
      </c>
      <c r="N16" s="27">
        <v>0</v>
      </c>
      <c r="O16" s="20">
        <v>100000</v>
      </c>
      <c r="P16" s="16">
        <f t="shared" si="1"/>
        <v>69426</v>
      </c>
      <c r="Q16" s="15">
        <f t="shared" si="0"/>
        <v>30574</v>
      </c>
    </row>
    <row r="17" spans="2:17" s="9" customFormat="1" x14ac:dyDescent="0.25">
      <c r="B17" s="10" t="s">
        <v>21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0">
        <v>10000</v>
      </c>
      <c r="P17" s="16">
        <f t="shared" si="1"/>
        <v>0</v>
      </c>
      <c r="Q17" s="15">
        <f t="shared" si="0"/>
        <v>10000</v>
      </c>
    </row>
    <row r="18" spans="2:17" s="9" customFormat="1" x14ac:dyDescent="0.25">
      <c r="B18" s="10" t="s">
        <v>22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0">
        <v>80000</v>
      </c>
      <c r="P18" s="16">
        <f t="shared" si="1"/>
        <v>0</v>
      </c>
      <c r="Q18" s="15">
        <f t="shared" si="0"/>
        <v>80000</v>
      </c>
    </row>
    <row r="19" spans="2:17" s="9" customFormat="1" x14ac:dyDescent="0.25">
      <c r="B19" s="10" t="s">
        <v>23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0">
        <v>25000</v>
      </c>
      <c r="P19" s="16">
        <f t="shared" si="1"/>
        <v>0</v>
      </c>
      <c r="Q19" s="15">
        <f t="shared" si="0"/>
        <v>25000</v>
      </c>
    </row>
    <row r="20" spans="2:17" s="9" customFormat="1" x14ac:dyDescent="0.25">
      <c r="B20" s="10" t="s">
        <v>24</v>
      </c>
      <c r="C20" s="25">
        <v>0</v>
      </c>
      <c r="D20" s="25">
        <v>0</v>
      </c>
      <c r="E20" s="25">
        <v>0</v>
      </c>
      <c r="F20" s="25">
        <v>23624.53</v>
      </c>
      <c r="G20" s="26">
        <v>777.4</v>
      </c>
      <c r="H20" s="25">
        <v>0</v>
      </c>
      <c r="I20" s="25">
        <v>0</v>
      </c>
      <c r="J20" s="25">
        <v>0</v>
      </c>
      <c r="K20" s="27">
        <v>0</v>
      </c>
      <c r="L20" s="27">
        <v>0</v>
      </c>
      <c r="M20" s="27">
        <v>0</v>
      </c>
      <c r="N20" s="27">
        <v>0</v>
      </c>
      <c r="O20" s="20">
        <v>35000</v>
      </c>
      <c r="P20" s="16">
        <f t="shared" si="1"/>
        <v>24401.93</v>
      </c>
      <c r="Q20" s="15">
        <f t="shared" si="0"/>
        <v>10598.07</v>
      </c>
    </row>
    <row r="21" spans="2:17" s="9" customFormat="1" x14ac:dyDescent="0.25">
      <c r="B21" s="12" t="s">
        <v>25</v>
      </c>
      <c r="C21" s="25">
        <v>0</v>
      </c>
      <c r="D21" s="25">
        <v>0</v>
      </c>
      <c r="E21" s="25">
        <v>2600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v>0</v>
      </c>
      <c r="L21" s="27">
        <v>0</v>
      </c>
      <c r="M21" s="27">
        <v>0</v>
      </c>
      <c r="N21" s="27">
        <v>0</v>
      </c>
      <c r="O21" s="20">
        <v>20000</v>
      </c>
      <c r="P21" s="16">
        <f t="shared" si="1"/>
        <v>2600</v>
      </c>
      <c r="Q21" s="15">
        <f t="shared" si="0"/>
        <v>17400</v>
      </c>
    </row>
    <row r="22" spans="2:17" s="9" customFormat="1" x14ac:dyDescent="0.25">
      <c r="B22" s="10" t="s">
        <v>26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v>0</v>
      </c>
      <c r="L22" s="27">
        <v>0</v>
      </c>
      <c r="M22" s="27">
        <v>0</v>
      </c>
      <c r="N22" s="27">
        <v>0</v>
      </c>
      <c r="O22" s="20">
        <v>10000</v>
      </c>
      <c r="P22" s="16">
        <f t="shared" ref="P22" si="2">SUM(C22:N22)</f>
        <v>0</v>
      </c>
      <c r="Q22" s="15">
        <f t="shared" ref="Q22" si="3">O22-P22</f>
        <v>10000</v>
      </c>
    </row>
    <row r="23" spans="2:17" s="9" customFormat="1" ht="15.75" thickBot="1" x14ac:dyDescent="0.3">
      <c r="B23" s="12" t="s">
        <v>32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7">
        <v>0</v>
      </c>
      <c r="L23" s="27">
        <v>0</v>
      </c>
      <c r="M23" s="27">
        <v>0</v>
      </c>
      <c r="N23" s="27">
        <v>0</v>
      </c>
      <c r="O23" s="20">
        <v>0</v>
      </c>
      <c r="P23" s="16">
        <f t="shared" si="1"/>
        <v>0</v>
      </c>
      <c r="Q23" s="15">
        <f t="shared" si="0"/>
        <v>0</v>
      </c>
    </row>
    <row r="24" spans="2:17" x14ac:dyDescent="0.25">
      <c r="B24" s="3" t="s">
        <v>12</v>
      </c>
      <c r="C24" s="22">
        <v>0</v>
      </c>
      <c r="D24" s="22">
        <v>0</v>
      </c>
      <c r="E24" s="22"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11">
        <f>SUM(O11:O23)</f>
        <v>2010000</v>
      </c>
      <c r="P24" s="4">
        <f>SUM(P11:P23)</f>
        <v>1826427.6400000001</v>
      </c>
      <c r="Q24" s="24">
        <f>SUM(Q11:Q23)</f>
        <v>183572.35999999993</v>
      </c>
    </row>
    <row r="25" spans="2:17" x14ac:dyDescent="0.25">
      <c r="Q25" s="9"/>
    </row>
    <row r="26" spans="2:17" x14ac:dyDescent="0.25">
      <c r="Q26" s="9"/>
    </row>
    <row r="27" spans="2:17" x14ac:dyDescent="0.25">
      <c r="Q27" s="9"/>
    </row>
    <row r="28" spans="2:17" x14ac:dyDescent="0.25">
      <c r="Q28" s="9"/>
    </row>
    <row r="29" spans="2:17" x14ac:dyDescent="0.25">
      <c r="Q29" s="9"/>
    </row>
    <row r="30" spans="2:17" x14ac:dyDescent="0.25">
      <c r="Q30" s="9"/>
    </row>
    <row r="31" spans="2:17" x14ac:dyDescent="0.25">
      <c r="Q31" s="9"/>
    </row>
    <row r="32" spans="2:17" x14ac:dyDescent="0.25">
      <c r="Q32" s="9"/>
    </row>
    <row r="33" spans="17:17" x14ac:dyDescent="0.25">
      <c r="Q33" s="9"/>
    </row>
    <row r="34" spans="17:17" x14ac:dyDescent="0.25">
      <c r="Q34" s="9"/>
    </row>
    <row r="35" spans="17:17" x14ac:dyDescent="0.25">
      <c r="Q35" s="9"/>
    </row>
    <row r="36" spans="17:17" x14ac:dyDescent="0.25">
      <c r="Q36" s="9"/>
    </row>
    <row r="37" spans="17:17" x14ac:dyDescent="0.25">
      <c r="Q37" s="9"/>
    </row>
    <row r="38" spans="17:17" x14ac:dyDescent="0.25">
      <c r="Q38" s="9"/>
    </row>
    <row r="39" spans="17:17" x14ac:dyDescent="0.25">
      <c r="Q39" s="21">
        <f>SUM(O24:P24)</f>
        <v>3836427.64</v>
      </c>
    </row>
  </sheetData>
  <mergeCells count="5">
    <mergeCell ref="B1:B7"/>
    <mergeCell ref="K1:P7"/>
    <mergeCell ref="C1:J7"/>
    <mergeCell ref="C9:N10"/>
    <mergeCell ref="O10:P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abSelected="1" workbookViewId="0">
      <selection activeCell="T12" sqref="T12"/>
    </sheetView>
  </sheetViews>
  <sheetFormatPr baseColWidth="10" defaultRowHeight="15" x14ac:dyDescent="0.25"/>
  <cols>
    <col min="1" max="1" width="4.5703125" style="8" customWidth="1"/>
    <col min="2" max="2" width="40.28515625" style="8" customWidth="1"/>
    <col min="3" max="3" width="9.5703125" style="8" customWidth="1"/>
    <col min="4" max="4" width="11" style="8" customWidth="1"/>
    <col min="5" max="5" width="9.5703125" style="8" customWidth="1"/>
    <col min="6" max="6" width="8" style="8" customWidth="1"/>
    <col min="7" max="7" width="8.5703125" style="8" customWidth="1"/>
    <col min="8" max="8" width="9" style="8" customWidth="1"/>
    <col min="9" max="9" width="8.7109375" style="8" customWidth="1"/>
    <col min="10" max="10" width="10.7109375" style="8" customWidth="1"/>
    <col min="11" max="11" width="12.5703125" style="8" customWidth="1"/>
    <col min="12" max="12" width="10.28515625" style="8" customWidth="1"/>
    <col min="13" max="13" width="13.5703125" style="8" customWidth="1"/>
    <col min="14" max="14" width="12.5703125" style="8" customWidth="1"/>
    <col min="15" max="15" width="17" style="8" customWidth="1"/>
    <col min="16" max="16" width="14.42578125" style="8" hidden="1" customWidth="1"/>
    <col min="17" max="17" width="23.42578125" style="8" hidden="1" customWidth="1"/>
    <col min="18" max="16384" width="11.42578125" style="8"/>
  </cols>
  <sheetData>
    <row r="1" spans="2:17" ht="15" customHeight="1" x14ac:dyDescent="0.25">
      <c r="B1" s="58"/>
      <c r="C1" s="48" t="s">
        <v>47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17" ht="15" customHeight="1" x14ac:dyDescent="0.25">
      <c r="B2" s="5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2:17" ht="15" customHeight="1" x14ac:dyDescent="0.25">
      <c r="B3" s="5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2:17" ht="15" customHeight="1" x14ac:dyDescent="0.25">
      <c r="B4" s="5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2:17" ht="15" customHeight="1" x14ac:dyDescent="0.25">
      <c r="B5" s="5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17" ht="15" customHeight="1" x14ac:dyDescent="0.25">
      <c r="B6" s="5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2:17" ht="15.75" customHeight="1" thickBot="1" x14ac:dyDescent="0.3">
      <c r="B7" s="5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2:17" x14ac:dyDescent="0.25">
      <c r="B8" s="5" t="s">
        <v>14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14" t="s">
        <v>27</v>
      </c>
      <c r="P8" s="7" t="s">
        <v>28</v>
      </c>
      <c r="Q8" s="23" t="s">
        <v>31</v>
      </c>
    </row>
    <row r="9" spans="2:17" s="9" customFormat="1" x14ac:dyDescent="0.25">
      <c r="B9" s="18" t="s">
        <v>15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  <c r="O9" s="31"/>
      <c r="P9" s="15"/>
      <c r="Q9" s="29"/>
    </row>
    <row r="10" spans="2:17" s="9" customFormat="1" x14ac:dyDescent="0.25">
      <c r="B10" s="19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60"/>
      <c r="P10" s="60"/>
      <c r="Q10" s="29"/>
    </row>
    <row r="11" spans="2:17" s="9" customFormat="1" x14ac:dyDescent="0.25">
      <c r="B11" s="38" t="s">
        <v>33</v>
      </c>
      <c r="C11" s="32">
        <v>0</v>
      </c>
      <c r="D11" s="32">
        <v>70</v>
      </c>
      <c r="E11" s="32">
        <v>0</v>
      </c>
      <c r="F11" s="32">
        <v>2260.23</v>
      </c>
      <c r="G11" s="32">
        <v>1602</v>
      </c>
      <c r="H11" s="32">
        <v>4267.42</v>
      </c>
      <c r="I11" s="32">
        <v>2372.92</v>
      </c>
      <c r="J11" s="32">
        <v>450</v>
      </c>
      <c r="K11" s="32">
        <v>73092.52</v>
      </c>
      <c r="L11" s="32">
        <v>1048</v>
      </c>
      <c r="M11" s="32">
        <v>6733</v>
      </c>
      <c r="N11" s="32">
        <v>234846.2</v>
      </c>
      <c r="O11" s="33">
        <f>SUM(C11:N11)</f>
        <v>326742.29000000004</v>
      </c>
      <c r="P11" s="15">
        <f>SUM(C11:N11)</f>
        <v>326742.29000000004</v>
      </c>
      <c r="Q11" s="29">
        <f>O11-P11</f>
        <v>0</v>
      </c>
    </row>
    <row r="12" spans="2:17" s="9" customFormat="1" x14ac:dyDescent="0.25">
      <c r="B12" s="39" t="s">
        <v>34</v>
      </c>
      <c r="C12" s="34">
        <v>723.8</v>
      </c>
      <c r="D12" s="34">
        <v>0</v>
      </c>
      <c r="E12" s="34">
        <v>29764.57</v>
      </c>
      <c r="F12" s="34">
        <v>13574</v>
      </c>
      <c r="G12" s="34">
        <v>3153</v>
      </c>
      <c r="H12" s="34">
        <v>2706</v>
      </c>
      <c r="I12" s="34">
        <v>1168</v>
      </c>
      <c r="J12" s="34">
        <v>2731.45</v>
      </c>
      <c r="K12" s="34">
        <v>4282.6000000000004</v>
      </c>
      <c r="L12" s="34">
        <v>20836</v>
      </c>
      <c r="M12" s="34">
        <v>16434.150000000001</v>
      </c>
      <c r="N12" s="34">
        <v>33227</v>
      </c>
      <c r="O12" s="35">
        <f t="shared" ref="O12:O24" si="0">SUM(C12:N12)</f>
        <v>128600.56999999998</v>
      </c>
      <c r="P12" s="15">
        <f>SUM(C12:N12)</f>
        <v>128600.56999999998</v>
      </c>
      <c r="Q12" s="29">
        <f t="shared" ref="Q12:Q23" si="1">O12-P12</f>
        <v>0</v>
      </c>
    </row>
    <row r="13" spans="2:17" s="9" customFormat="1" x14ac:dyDescent="0.25">
      <c r="B13" s="39" t="s">
        <v>35</v>
      </c>
      <c r="C13" s="34">
        <v>267.48</v>
      </c>
      <c r="D13" s="34">
        <v>36635.46</v>
      </c>
      <c r="E13" s="34">
        <v>35363.199999999997</v>
      </c>
      <c r="F13" s="34">
        <v>85170.43</v>
      </c>
      <c r="G13" s="34">
        <v>84266.28</v>
      </c>
      <c r="H13" s="34">
        <v>113592.78</v>
      </c>
      <c r="I13" s="34">
        <v>58890</v>
      </c>
      <c r="J13" s="34">
        <v>40698</v>
      </c>
      <c r="K13" s="34">
        <v>8050.62</v>
      </c>
      <c r="L13" s="34">
        <v>225278.41</v>
      </c>
      <c r="M13" s="34">
        <v>434978.96</v>
      </c>
      <c r="N13" s="34">
        <v>350749</v>
      </c>
      <c r="O13" s="35">
        <f t="shared" si="0"/>
        <v>1473940.62</v>
      </c>
      <c r="P13" s="15">
        <f>SUM(C13:N13)</f>
        <v>1473940.62</v>
      </c>
      <c r="Q13" s="29">
        <f t="shared" si="1"/>
        <v>0</v>
      </c>
    </row>
    <row r="14" spans="2:17" s="9" customFormat="1" ht="15.75" customHeight="1" x14ac:dyDescent="0.25">
      <c r="B14" s="39" t="s">
        <v>36</v>
      </c>
      <c r="C14" s="34">
        <v>0</v>
      </c>
      <c r="D14" s="34">
        <v>0</v>
      </c>
      <c r="E14" s="34">
        <v>20000</v>
      </c>
      <c r="F14" s="34">
        <v>20000</v>
      </c>
      <c r="G14" s="34">
        <v>20000</v>
      </c>
      <c r="H14" s="34">
        <v>0</v>
      </c>
      <c r="I14" s="34">
        <v>0</v>
      </c>
      <c r="J14" s="34">
        <v>0</v>
      </c>
      <c r="K14" s="34">
        <v>20000</v>
      </c>
      <c r="L14" s="34">
        <v>20000</v>
      </c>
      <c r="M14" s="34">
        <v>15000</v>
      </c>
      <c r="N14" s="34">
        <v>0</v>
      </c>
      <c r="O14" s="35">
        <f t="shared" si="0"/>
        <v>115000</v>
      </c>
      <c r="P14" s="15">
        <f t="shared" ref="P14:P23" si="2">SUM(C14:N14)</f>
        <v>115000</v>
      </c>
      <c r="Q14" s="29">
        <f t="shared" si="1"/>
        <v>0</v>
      </c>
    </row>
    <row r="15" spans="2:17" s="9" customFormat="1" x14ac:dyDescent="0.25">
      <c r="B15" s="39" t="s">
        <v>37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5">
        <f t="shared" si="0"/>
        <v>0</v>
      </c>
      <c r="P15" s="15">
        <f t="shared" si="2"/>
        <v>0</v>
      </c>
      <c r="Q15" s="29">
        <f t="shared" si="1"/>
        <v>0</v>
      </c>
    </row>
    <row r="16" spans="2:17" s="9" customFormat="1" x14ac:dyDescent="0.25">
      <c r="B16" s="39" t="s">
        <v>38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5">
        <f t="shared" si="0"/>
        <v>0</v>
      </c>
      <c r="P16" s="15">
        <f t="shared" si="2"/>
        <v>0</v>
      </c>
      <c r="Q16" s="29">
        <f t="shared" si="1"/>
        <v>0</v>
      </c>
    </row>
    <row r="17" spans="2:17" s="9" customFormat="1" x14ac:dyDescent="0.25">
      <c r="B17" s="39" t="s">
        <v>39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102000</v>
      </c>
      <c r="O17" s="35">
        <f t="shared" si="0"/>
        <v>102000</v>
      </c>
      <c r="P17" s="15">
        <f t="shared" si="2"/>
        <v>102000</v>
      </c>
      <c r="Q17" s="29">
        <f t="shared" si="1"/>
        <v>0</v>
      </c>
    </row>
    <row r="18" spans="2:17" s="9" customFormat="1" x14ac:dyDescent="0.25">
      <c r="B18" s="39" t="s">
        <v>40</v>
      </c>
      <c r="C18" s="34">
        <v>0</v>
      </c>
      <c r="D18" s="34">
        <v>0</v>
      </c>
      <c r="E18" s="34">
        <v>6922.25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2000</v>
      </c>
      <c r="M18" s="34">
        <v>37120</v>
      </c>
      <c r="N18" s="34">
        <v>190240</v>
      </c>
      <c r="O18" s="35">
        <f t="shared" si="0"/>
        <v>236282.25</v>
      </c>
      <c r="P18" s="15">
        <f t="shared" si="2"/>
        <v>236282.25</v>
      </c>
      <c r="Q18" s="29">
        <f t="shared" si="1"/>
        <v>0</v>
      </c>
    </row>
    <row r="19" spans="2:17" s="9" customFormat="1" x14ac:dyDescent="0.25">
      <c r="B19" s="39" t="s">
        <v>41</v>
      </c>
      <c r="C19" s="34">
        <v>0</v>
      </c>
      <c r="D19" s="34">
        <v>1714.77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5">
        <f t="shared" si="0"/>
        <v>1714.77</v>
      </c>
      <c r="P19" s="15">
        <f t="shared" si="2"/>
        <v>1714.77</v>
      </c>
      <c r="Q19" s="29">
        <f t="shared" si="1"/>
        <v>0</v>
      </c>
    </row>
    <row r="20" spans="2:17" s="9" customFormat="1" x14ac:dyDescent="0.25">
      <c r="B20" s="39" t="s">
        <v>42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453560</v>
      </c>
      <c r="M20" s="34">
        <v>0</v>
      </c>
      <c r="N20" s="34">
        <v>0</v>
      </c>
      <c r="O20" s="35">
        <f t="shared" si="0"/>
        <v>453560</v>
      </c>
      <c r="P20" s="15">
        <f t="shared" si="2"/>
        <v>453560</v>
      </c>
      <c r="Q20" s="29">
        <f t="shared" si="1"/>
        <v>0</v>
      </c>
    </row>
    <row r="21" spans="2:17" s="9" customFormat="1" x14ac:dyDescent="0.25">
      <c r="B21" s="39" t="s">
        <v>43</v>
      </c>
      <c r="C21" s="34">
        <v>0</v>
      </c>
      <c r="D21" s="34">
        <v>0</v>
      </c>
      <c r="E21" s="34">
        <v>0</v>
      </c>
      <c r="F21" s="34">
        <v>0</v>
      </c>
      <c r="G21" s="34">
        <v>4424</v>
      </c>
      <c r="H21" s="34">
        <v>1965</v>
      </c>
      <c r="I21" s="34">
        <v>0</v>
      </c>
      <c r="J21" s="34">
        <v>0</v>
      </c>
      <c r="K21" s="34">
        <v>2266</v>
      </c>
      <c r="L21" s="34">
        <v>0</v>
      </c>
      <c r="M21" s="34">
        <v>46536</v>
      </c>
      <c r="N21" s="34">
        <v>112510</v>
      </c>
      <c r="O21" s="35">
        <f t="shared" si="0"/>
        <v>167701</v>
      </c>
      <c r="P21" s="15">
        <f t="shared" si="2"/>
        <v>167701</v>
      </c>
      <c r="Q21" s="29">
        <f t="shared" si="1"/>
        <v>0</v>
      </c>
    </row>
    <row r="22" spans="2:17" s="9" customFormat="1" x14ac:dyDescent="0.25">
      <c r="B22" s="39" t="s">
        <v>44</v>
      </c>
      <c r="C22" s="34">
        <v>0</v>
      </c>
      <c r="D22" s="34">
        <v>0</v>
      </c>
      <c r="E22" s="34">
        <v>0</v>
      </c>
      <c r="F22" s="34">
        <v>7291.3</v>
      </c>
      <c r="G22" s="34">
        <v>4703.3599999999997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5">
        <f t="shared" si="0"/>
        <v>11994.66</v>
      </c>
      <c r="P22" s="15">
        <f t="shared" si="2"/>
        <v>11994.66</v>
      </c>
      <c r="Q22" s="29">
        <f t="shared" si="1"/>
        <v>0</v>
      </c>
    </row>
    <row r="23" spans="2:17" s="9" customFormat="1" x14ac:dyDescent="0.25">
      <c r="B23" s="39" t="s">
        <v>45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5">
        <f t="shared" si="0"/>
        <v>0</v>
      </c>
      <c r="P23" s="15">
        <f t="shared" si="2"/>
        <v>0</v>
      </c>
      <c r="Q23" s="29">
        <f t="shared" si="1"/>
        <v>0</v>
      </c>
    </row>
    <row r="24" spans="2:17" ht="15.75" thickBot="1" x14ac:dyDescent="0.3">
      <c r="B24" s="40" t="s">
        <v>46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368300</v>
      </c>
      <c r="N24" s="36">
        <v>27259</v>
      </c>
      <c r="O24" s="37">
        <f t="shared" si="0"/>
        <v>395559</v>
      </c>
      <c r="P24" s="30">
        <f>SUM(P11:P23)</f>
        <v>3017536.16</v>
      </c>
      <c r="Q24" s="24">
        <f>SUM(Q11:Q23)</f>
        <v>0</v>
      </c>
    </row>
    <row r="25" spans="2:17" ht="15.75" thickBot="1" x14ac:dyDescent="0.3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3"/>
    </row>
    <row r="34" spans="2:2" x14ac:dyDescent="0.25">
      <c r="B34"/>
    </row>
  </sheetData>
  <mergeCells count="4">
    <mergeCell ref="B1:B7"/>
    <mergeCell ref="C9:N10"/>
    <mergeCell ref="O10:P10"/>
    <mergeCell ref="C1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Ejercido real</vt:lpstr>
      <vt:lpstr>Calendario Presupuestal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CANOAS-01</dc:creator>
  <cp:lastModifiedBy>INJURE 4</cp:lastModifiedBy>
  <cp:lastPrinted>2020-02-20T19:10:40Z</cp:lastPrinted>
  <dcterms:created xsi:type="dcterms:W3CDTF">2018-10-22T18:20:52Z</dcterms:created>
  <dcterms:modified xsi:type="dcterms:W3CDTF">2020-02-20T19:18:28Z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5a9053c6-5ca2-4598-ba12-6e1ecfb69c62</vt:lpwstr>
  </property>
</Properties>
</file>