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palacios\Desktop\INDICADORES PLANEACION\2019\DICIEMBRE\"/>
    </mc:Choice>
  </mc:AlternateContent>
  <bookViews>
    <workbookView xWindow="0" yWindow="465" windowWidth="28800" windowHeight="16125" activeTab="2"/>
  </bookViews>
  <sheets>
    <sheet name="Hoja2" sheetId="2" state="hidden" r:id="rId1"/>
    <sheet name="Hoja3" sheetId="3" state="hidden" r:id="rId2"/>
    <sheet name="Sec. Desarrollo Económico" sheetId="13" r:id="rId3"/>
  </sheets>
  <definedNames>
    <definedName name="_xlnm.Print_Area" localSheetId="2">'Sec. Desarrollo Económico'!$A$1:$O$21</definedName>
    <definedName name="_xlnm.Print_Titles" localSheetId="2">'Sec. Desarrollo Económico'!$1:$4</definedName>
  </definedNames>
  <calcPr calcId="162913"/>
</workbook>
</file>

<file path=xl/calcChain.xml><?xml version="1.0" encoding="utf-8"?>
<calcChain xmlns="http://schemas.openxmlformats.org/spreadsheetml/2006/main">
  <c r="O6" i="13" l="1"/>
  <c r="N4" i="13" l="1"/>
  <c r="M4" i="13"/>
  <c r="L4" i="13"/>
  <c r="K4" i="13"/>
  <c r="J4" i="13"/>
  <c r="I4" i="13"/>
  <c r="H4" i="13"/>
  <c r="G4" i="13"/>
  <c r="F4" i="13"/>
  <c r="E4" i="13"/>
  <c r="D4" i="13"/>
  <c r="C4" i="13"/>
  <c r="O20" i="13" l="1"/>
  <c r="O19" i="13"/>
  <c r="O18" i="13"/>
  <c r="O17" i="13"/>
  <c r="O16" i="13"/>
  <c r="O15" i="13"/>
  <c r="O14" i="13"/>
  <c r="O13" i="13"/>
  <c r="O11" i="13"/>
  <c r="O10" i="13"/>
  <c r="O9" i="13"/>
  <c r="O8" i="13"/>
  <c r="O7" i="13"/>
  <c r="A13" i="13"/>
  <c r="A14" i="13" s="1"/>
  <c r="A15" i="13" s="1"/>
  <c r="A16" i="13" s="1"/>
  <c r="A17" i="13" s="1"/>
  <c r="A18" i="13" s="1"/>
  <c r="A19" i="13" s="1"/>
  <c r="A20" i="13" s="1"/>
  <c r="A6" i="13"/>
  <c r="A7" i="13" s="1"/>
  <c r="A8" i="13" s="1"/>
  <c r="A9" i="13" s="1"/>
  <c r="A10" i="13" s="1"/>
  <c r="A11" i="13" s="1"/>
</calcChain>
</file>

<file path=xl/sharedStrings.xml><?xml version="1.0" encoding="utf-8"?>
<sst xmlns="http://schemas.openxmlformats.org/spreadsheetml/2006/main" count="21" uniqueCount="21">
  <si>
    <t>No.</t>
  </si>
  <si>
    <t>ESTADÍSTICA</t>
  </si>
  <si>
    <t>Nombre de Variable</t>
  </si>
  <si>
    <t>SECRETARÍA DE DESARROLLO ECONÓMICO</t>
  </si>
  <si>
    <t>INEM</t>
  </si>
  <si>
    <t>Cantidad de empresas Pre-Incubados</t>
  </si>
  <si>
    <t>Cantidad de empresas nuevas incubadas</t>
  </si>
  <si>
    <t>Cantidad de empresas dadas de baja</t>
  </si>
  <si>
    <t>Cantidad de empresas post-incubadas</t>
  </si>
  <si>
    <t>Cantidad de empresas graduadas</t>
  </si>
  <si>
    <t>Cantidad de empresas incubadas (mensual)</t>
  </si>
  <si>
    <t>Cantidad de apoyos protocolarios</t>
  </si>
  <si>
    <t>Cantidad de contactos realizados con cámaras</t>
  </si>
  <si>
    <t>Cantidad de visitas distinguidas atendidas</t>
  </si>
  <si>
    <t>Cantidad de apoyos de soporte a tramites de visa</t>
  </si>
  <si>
    <t>Cantidad de propuestas realizadas a ciudades hermanas</t>
  </si>
  <si>
    <t>Cantidad de acuerdos de hermanamientos realizados</t>
  </si>
  <si>
    <t>Cantidad de contactos realizados con ciudades hermanas</t>
  </si>
  <si>
    <t>Cantidad de eventos y relaciones (culturales) consulares atendidos</t>
  </si>
  <si>
    <t>Relaciones Institucionales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</si>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</sst>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4" fillId="0" borderId="0" xfId="5" applyFont="1" applyFill="1"/>
    <xf numFmtId="3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showGridLines="0" tabSelected="1" zoomScaleNormal="100" zoomScaleSheetLayoutView="100" workbookViewId="0">
      <selection activeCell="M26" sqref="M26"/>
    </sheetView>
  </sheetViews>
  <sheetFormatPr baseColWidth="10" defaultColWidth="11.42578125" defaultRowHeight="15.75" x14ac:dyDescent="0.25"/>
  <cols>
    <col min="1" max="1" width="8.42578125" style="6" customWidth="1"/>
    <col min="2" max="2" width="49.28515625" style="6" customWidth="1"/>
    <col min="3" max="3" width="13" style="6" bestFit="1" customWidth="1"/>
    <col min="4" max="4" width="15.140625" style="6" bestFit="1" customWidth="1"/>
    <col min="5" max="5" width="13.28515625" style="6" bestFit="1" customWidth="1"/>
    <col min="6" max="6" width="11.85546875" style="6" bestFit="1" customWidth="1"/>
    <col min="7" max="7" width="12.42578125" style="6" bestFit="1" customWidth="1"/>
    <col min="8" max="8" width="12.140625" style="6" bestFit="1" customWidth="1"/>
    <col min="9" max="9" width="11.42578125" style="6" bestFit="1" customWidth="1"/>
    <col min="10" max="10" width="13.85546875" style="6" bestFit="1" customWidth="1"/>
    <col min="11" max="11" width="18.42578125" style="6" bestFit="1" customWidth="1"/>
    <col min="12" max="12" width="14.85546875" style="6" bestFit="1" customWidth="1"/>
    <col min="13" max="13" width="18.140625" style="6" bestFit="1" customWidth="1"/>
    <col min="14" max="14" width="17.28515625" style="6" bestFit="1" customWidth="1"/>
    <col min="15" max="15" width="12" style="6" bestFit="1" customWidth="1"/>
    <col min="16" max="16384" width="11.42578125" style="6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40.5" customHeight="1" x14ac:dyDescent="0.25">
      <c r="A4" s="5" t="s">
        <v>0</v>
      </c>
      <c r="B4" s="5" t="s">
        <v>2</v>
      </c>
      <c r="C4" s="5" t="str">
        <f>"Enero 19"</f>
        <v>Enero 19</v>
      </c>
      <c r="D4" s="5" t="str">
        <f>"Febrero 19"</f>
        <v>Febrero 19</v>
      </c>
      <c r="E4" s="5" t="str">
        <f>"Marzo 19"</f>
        <v>Marzo 19</v>
      </c>
      <c r="F4" s="5" t="str">
        <f>"Abril 19"</f>
        <v>Abril 19</v>
      </c>
      <c r="G4" s="5" t="str">
        <f>"Mayo 19"</f>
        <v>Mayo 19</v>
      </c>
      <c r="H4" s="5" t="str">
        <f>"Junio 19"</f>
        <v>Junio 19</v>
      </c>
      <c r="I4" s="5" t="str">
        <f>"Julio 19"</f>
        <v>Julio 19</v>
      </c>
      <c r="J4" s="5" t="str">
        <f>"Agosto 19"</f>
        <v>Agosto 19</v>
      </c>
      <c r="K4" s="5" t="str">
        <f>"Septiembre 19"</f>
        <v>Septiembre 19</v>
      </c>
      <c r="L4" s="5" t="str">
        <f>"Octubre 19"</f>
        <v>Octubre 19</v>
      </c>
      <c r="M4" s="5" t="str">
        <f>"Noviembre 19"</f>
        <v>Noviembre 19</v>
      </c>
      <c r="N4" s="5" t="str">
        <f>"Diciembre 19"</f>
        <v>Diciembre 19</v>
      </c>
      <c r="O4" s="5" t="s">
        <v>20</v>
      </c>
      <c r="Q4" s="9"/>
    </row>
    <row r="5" spans="1:17" ht="30.95" customHeight="1" x14ac:dyDescent="0.25">
      <c r="A5" s="5">
        <v>1</v>
      </c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36.950000000000003" customHeight="1" x14ac:dyDescent="0.25">
      <c r="A6" s="4">
        <f>+A5+0.1</f>
        <v>1.1000000000000001</v>
      </c>
      <c r="B6" s="1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f>SUM(C6:N6)</f>
        <v>0</v>
      </c>
    </row>
    <row r="7" spans="1:17" ht="36.950000000000003" customHeight="1" x14ac:dyDescent="0.25">
      <c r="A7" s="4">
        <f t="shared" ref="A7:A11" si="0">+A6+0.1</f>
        <v>1.2000000000000002</v>
      </c>
      <c r="B7" s="1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f t="shared" ref="O7:O11" si="1">SUM(C7:N7)</f>
        <v>0</v>
      </c>
    </row>
    <row r="8" spans="1:17" ht="36.950000000000003" customHeight="1" x14ac:dyDescent="0.25">
      <c r="A8" s="4">
        <f t="shared" si="0"/>
        <v>1.3000000000000003</v>
      </c>
      <c r="B8" s="1" t="s">
        <v>10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f t="shared" si="1"/>
        <v>0</v>
      </c>
    </row>
    <row r="9" spans="1:17" ht="36.950000000000003" customHeight="1" x14ac:dyDescent="0.25">
      <c r="A9" s="4">
        <f t="shared" si="0"/>
        <v>1.4000000000000004</v>
      </c>
      <c r="B9" s="1" t="s">
        <v>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3">
        <f t="shared" si="1"/>
        <v>0</v>
      </c>
    </row>
    <row r="10" spans="1:17" ht="36.950000000000003" customHeight="1" x14ac:dyDescent="0.25">
      <c r="A10" s="4">
        <f t="shared" si="0"/>
        <v>1.5000000000000004</v>
      </c>
      <c r="B10" s="1" t="s">
        <v>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">
        <f t="shared" si="1"/>
        <v>0</v>
      </c>
    </row>
    <row r="11" spans="1:17" ht="36.950000000000003" customHeight="1" x14ac:dyDescent="0.25">
      <c r="A11" s="4">
        <f t="shared" si="0"/>
        <v>1.6000000000000005</v>
      </c>
      <c r="B11" s="1" t="s">
        <v>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">
        <f t="shared" si="1"/>
        <v>0</v>
      </c>
    </row>
    <row r="12" spans="1:17" ht="30.95" customHeight="1" x14ac:dyDescent="0.25">
      <c r="A12" s="5">
        <v>2</v>
      </c>
      <c r="B12" s="5" t="s">
        <v>19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7" ht="36.950000000000003" customHeight="1" x14ac:dyDescent="0.25">
      <c r="A13" s="4">
        <f>+A12+0.1</f>
        <v>2.1</v>
      </c>
      <c r="B13" s="1" t="s">
        <v>11</v>
      </c>
      <c r="C13" s="2">
        <v>0</v>
      </c>
      <c r="D13" s="2">
        <v>2</v>
      </c>
      <c r="E13" s="2">
        <v>2</v>
      </c>
      <c r="F13" s="2">
        <v>1</v>
      </c>
      <c r="G13" s="2">
        <v>2</v>
      </c>
      <c r="H13" s="2">
        <v>5</v>
      </c>
      <c r="I13" s="2">
        <v>5</v>
      </c>
      <c r="J13" s="10">
        <v>2</v>
      </c>
      <c r="K13" s="2">
        <v>1</v>
      </c>
      <c r="L13" s="2">
        <v>5</v>
      </c>
      <c r="M13" s="2">
        <v>5</v>
      </c>
      <c r="N13" s="2">
        <v>1</v>
      </c>
      <c r="O13" s="3">
        <f t="shared" ref="O13:O20" si="2">SUM(C13:N13)</f>
        <v>31</v>
      </c>
    </row>
    <row r="14" spans="1:17" ht="36.950000000000003" customHeight="1" x14ac:dyDescent="0.25">
      <c r="A14" s="4">
        <f t="shared" ref="A14:A20" si="3">+A13+0.1</f>
        <v>2.2000000000000002</v>
      </c>
      <c r="B14" s="1" t="s">
        <v>18</v>
      </c>
      <c r="C14" s="2">
        <v>0</v>
      </c>
      <c r="D14" s="2">
        <v>1</v>
      </c>
      <c r="E14" s="2">
        <v>1</v>
      </c>
      <c r="F14" s="2">
        <v>0</v>
      </c>
      <c r="G14" s="2">
        <v>4</v>
      </c>
      <c r="H14" s="2">
        <v>5</v>
      </c>
      <c r="I14" s="2">
        <v>4</v>
      </c>
      <c r="J14" s="10">
        <v>2</v>
      </c>
      <c r="K14" s="2">
        <v>4</v>
      </c>
      <c r="L14" s="2">
        <v>4</v>
      </c>
      <c r="M14" s="2">
        <v>2</v>
      </c>
      <c r="N14" s="2">
        <v>1</v>
      </c>
      <c r="O14" s="3">
        <f t="shared" si="2"/>
        <v>28</v>
      </c>
    </row>
    <row r="15" spans="1:17" ht="36.950000000000003" customHeight="1" x14ac:dyDescent="0.25">
      <c r="A15" s="4">
        <f t="shared" si="3"/>
        <v>2.3000000000000003</v>
      </c>
      <c r="B15" s="1" t="s">
        <v>12</v>
      </c>
      <c r="C15" s="2">
        <v>4</v>
      </c>
      <c r="D15" s="2">
        <v>6</v>
      </c>
      <c r="E15" s="2">
        <v>6</v>
      </c>
      <c r="F15" s="2">
        <v>4</v>
      </c>
      <c r="G15" s="2">
        <v>5</v>
      </c>
      <c r="H15" s="2">
        <v>2</v>
      </c>
      <c r="I15" s="2">
        <v>4</v>
      </c>
      <c r="J15" s="10">
        <v>3</v>
      </c>
      <c r="K15" s="2">
        <v>4</v>
      </c>
      <c r="L15" s="2">
        <v>7</v>
      </c>
      <c r="M15" s="2">
        <v>6</v>
      </c>
      <c r="N15" s="2">
        <v>4</v>
      </c>
      <c r="O15" s="3">
        <f t="shared" si="2"/>
        <v>55</v>
      </c>
    </row>
    <row r="16" spans="1:17" ht="36.950000000000003" customHeight="1" x14ac:dyDescent="0.25">
      <c r="A16" s="4">
        <f t="shared" si="3"/>
        <v>2.4000000000000004</v>
      </c>
      <c r="B16" s="1" t="s">
        <v>13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10">
        <v>1</v>
      </c>
      <c r="K16" s="2">
        <v>0</v>
      </c>
      <c r="L16" s="2">
        <v>0</v>
      </c>
      <c r="M16" s="2">
        <v>0</v>
      </c>
      <c r="N16" s="2">
        <v>1</v>
      </c>
      <c r="O16" s="3">
        <f t="shared" si="2"/>
        <v>2</v>
      </c>
    </row>
    <row r="17" spans="1:15" ht="36.950000000000003" customHeight="1" x14ac:dyDescent="0.25">
      <c r="A17" s="4">
        <f t="shared" si="3"/>
        <v>2.5000000000000004</v>
      </c>
      <c r="B17" s="1" t="s">
        <v>14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10">
        <v>0</v>
      </c>
      <c r="K17" s="2">
        <v>0</v>
      </c>
      <c r="L17" s="2">
        <v>0</v>
      </c>
      <c r="M17" s="2">
        <v>0</v>
      </c>
      <c r="N17" s="2">
        <v>0</v>
      </c>
      <c r="O17" s="3">
        <f t="shared" si="2"/>
        <v>0</v>
      </c>
    </row>
    <row r="18" spans="1:15" ht="36.950000000000003" customHeight="1" x14ac:dyDescent="0.25">
      <c r="A18" s="4">
        <f t="shared" si="3"/>
        <v>2.6000000000000005</v>
      </c>
      <c r="B18" s="1" t="s">
        <v>15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2</v>
      </c>
      <c r="J18" s="10">
        <v>5</v>
      </c>
      <c r="K18" s="2">
        <v>0</v>
      </c>
      <c r="L18" s="2">
        <v>0</v>
      </c>
      <c r="M18" s="2">
        <v>0</v>
      </c>
      <c r="N18" s="2">
        <v>1</v>
      </c>
      <c r="O18" s="3">
        <f t="shared" si="2"/>
        <v>8</v>
      </c>
    </row>
    <row r="19" spans="1:15" ht="36.950000000000003" customHeight="1" x14ac:dyDescent="0.25">
      <c r="A19" s="4">
        <f t="shared" si="3"/>
        <v>2.7000000000000006</v>
      </c>
      <c r="B19" s="1" t="s">
        <v>16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0">
        <v>0</v>
      </c>
      <c r="K19" s="2">
        <v>0</v>
      </c>
      <c r="L19" s="2">
        <v>0</v>
      </c>
      <c r="M19" s="2">
        <v>0</v>
      </c>
      <c r="N19" s="2">
        <v>0</v>
      </c>
      <c r="O19" s="3">
        <f t="shared" si="2"/>
        <v>0</v>
      </c>
    </row>
    <row r="20" spans="1:15" ht="36.950000000000003" customHeight="1" x14ac:dyDescent="0.25">
      <c r="A20" s="4">
        <f t="shared" si="3"/>
        <v>2.8000000000000007</v>
      </c>
      <c r="B20" s="1" t="s">
        <v>17</v>
      </c>
      <c r="C20" s="2">
        <v>2</v>
      </c>
      <c r="D20" s="2">
        <v>4</v>
      </c>
      <c r="E20" s="2">
        <v>5</v>
      </c>
      <c r="F20" s="2">
        <v>3</v>
      </c>
      <c r="G20" s="2">
        <v>5</v>
      </c>
      <c r="H20" s="2">
        <v>5</v>
      </c>
      <c r="I20" s="2">
        <v>2</v>
      </c>
      <c r="J20" s="10">
        <v>5</v>
      </c>
      <c r="K20" s="2">
        <v>4</v>
      </c>
      <c r="L20" s="2">
        <v>4</v>
      </c>
      <c r="M20" s="2">
        <v>4</v>
      </c>
      <c r="N20" s="2">
        <v>1</v>
      </c>
      <c r="O20" s="3">
        <f t="shared" si="2"/>
        <v>44</v>
      </c>
    </row>
    <row r="21" spans="1:1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Económico</vt:lpstr>
      <vt:lpstr>'Sec. Desarrollo Económico'!Área_de_impresión</vt:lpstr>
      <vt:lpstr>'Sec. Desarrollo Económico'!Títulos_a_imprimir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Carlos Alejandro Palacios Rodriguez</cp:lastModifiedBy>
  <cp:lastPrinted>2019-12-05T19:09:25Z</cp:lastPrinted>
  <dcterms:created xsi:type="dcterms:W3CDTF">2013-01-10T16:37:33Z</dcterms:created>
  <dcterms:modified xsi:type="dcterms:W3CDTF">2020-01-09T21:24:37Z</dcterms:modified>
</cp:coreProperties>
</file>