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OF-RAMIROIBAR\compartidas\03. Seguimiento\04.- Tablas de Indicadores\04. 2020\12. Diciembre\Tablas de Datos\"/>
    </mc:Choice>
  </mc:AlternateContent>
  <bookViews>
    <workbookView xWindow="0" yWindow="0" windowWidth="25692" windowHeight="8376" activeTab="1"/>
  </bookViews>
  <sheets>
    <sheet name="Fiscalización" sheetId="5" r:id="rId1"/>
    <sheet name="Transparencia" sheetId="4" r:id="rId2"/>
    <sheet name="Régimen Interno" sheetId="2" r:id="rId3"/>
  </sheets>
  <definedNames>
    <definedName name="_xlnm.Print_Area" localSheetId="0">Fiscalización!$A$1:$O$26</definedName>
    <definedName name="_xlnm.Print_Area" localSheetId="2">'Régimen Interno'!$A$1:$O$9</definedName>
    <definedName name="_xlnm.Print_Area" localSheetId="1">Transparencia!$A$1:$O$55</definedName>
    <definedName name="_xlnm.Print_Titles" localSheetId="0">Fiscalización!$1:$4</definedName>
    <definedName name="_xlnm.Print_Titles" localSheetId="2">'Régimen Interno'!$1:$4</definedName>
    <definedName name="_xlnm.Print_Titles" localSheetId="1">Transparencia!$1:$4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5" l="1"/>
  <c r="M25" i="5"/>
  <c r="L25" i="5" l="1"/>
  <c r="K25" i="5"/>
  <c r="J25" i="5"/>
  <c r="I25" i="5"/>
  <c r="H25" i="5"/>
  <c r="G25" i="5"/>
  <c r="F25" i="5"/>
  <c r="E25" i="5"/>
  <c r="D25" i="5"/>
  <c r="O24" i="5"/>
  <c r="O23" i="5"/>
  <c r="O22" i="5"/>
  <c r="O20" i="5"/>
  <c r="O19" i="5"/>
  <c r="O18" i="5"/>
  <c r="O17" i="5"/>
  <c r="O16" i="5"/>
  <c r="O15" i="5"/>
  <c r="O14" i="5"/>
  <c r="O13" i="5"/>
  <c r="O11" i="5"/>
  <c r="O9" i="5"/>
  <c r="O8" i="5"/>
  <c r="O7" i="5"/>
  <c r="O6" i="5"/>
  <c r="O16" i="4" l="1"/>
  <c r="O14" i="4"/>
  <c r="O12" i="4"/>
  <c r="O11" i="4"/>
  <c r="O10" i="4"/>
  <c r="A10" i="4"/>
  <c r="A11" i="4" s="1"/>
  <c r="A12" i="4" s="1"/>
  <c r="O9" i="4"/>
  <c r="O7" i="4"/>
  <c r="O6" i="4"/>
  <c r="O9" i="2" l="1"/>
  <c r="A9" i="2"/>
  <c r="O7" i="2"/>
  <c r="A7" i="2"/>
  <c r="O6" i="2"/>
  <c r="A6" i="2"/>
  <c r="O21" i="5" l="1"/>
</calcChain>
</file>

<file path=xl/comments1.xml><?xml version="1.0" encoding="utf-8"?>
<comments xmlns="http://schemas.openxmlformats.org/spreadsheetml/2006/main">
  <authors>
    <author>Laura Melina Bojorquez Saucedo</author>
    <author>Jose Mario Guadalupe Dominguez Cortez</author>
  </authors>
  <commentList>
    <comment ref="D6" authorId="0" shapeId="0">
      <text>
        <r>
          <rPr>
            <b/>
            <sz val="9"/>
            <color indexed="81"/>
            <rFont val="Tahoma"/>
            <family val="2"/>
          </rPr>
          <t xml:space="preserve">Laura Melina Bojorquez Saucedo:
</t>
        </r>
        <r>
          <rPr>
            <sz val="9"/>
            <color indexed="81"/>
            <rFont val="Tahoma"/>
            <family val="2"/>
          </rPr>
          <t>Cada mes será 1, refiriéndonos a los fondos aplicados a las revisiones preventivas que estamos realizando, también se pueden incluir los fondos federales específicos.</t>
        </r>
      </text>
    </comment>
    <comment ref="D13" authorId="1" shapeId="0">
      <text>
        <r>
          <rPr>
            <b/>
            <sz val="9"/>
            <color indexed="81"/>
            <rFont val="Tahoma"/>
            <family val="2"/>
          </rPr>
          <t>Jose Mario Guadalupe Dominguez Cortez:</t>
        </r>
        <r>
          <rPr>
            <sz val="9"/>
            <color indexed="81"/>
            <rFont val="Tahoma"/>
            <family val="2"/>
          </rPr>
          <t xml:space="preserve">
Tabla de participaciones en los comités de obras públicas</t>
        </r>
      </text>
    </comment>
    <comment ref="D14" authorId="0" shapeId="0">
      <text>
        <r>
          <rPr>
            <b/>
            <sz val="9"/>
            <color indexed="81"/>
            <rFont val="Tahoma"/>
            <family val="2"/>
          </rPr>
          <t>Laura Melina Bojorquez Saucedo:</t>
        </r>
        <r>
          <rPr>
            <sz val="9"/>
            <color indexed="81"/>
            <rFont val="Tahoma"/>
            <family val="2"/>
          </rPr>
          <t xml:space="preserve">
Corresponde a las Licitaciones de Obra Pública</t>
        </r>
      </text>
    </comment>
    <comment ref="D15" authorId="0" shapeId="0">
      <text>
        <r>
          <rPr>
            <b/>
            <sz val="9"/>
            <color indexed="81"/>
            <rFont val="Tahoma"/>
            <family val="2"/>
          </rPr>
          <t>Laura Melina Bojorquez Saucedo:</t>
        </r>
        <r>
          <rPr>
            <sz val="9"/>
            <color indexed="81"/>
            <rFont val="Tahoma"/>
            <family val="2"/>
          </rPr>
          <t xml:space="preserve">
Corresponde a los concursos de Licitaciones en las que la DF participa por la Contraloría, cotejarlo con las actas u oficios a las Licitaciones asistidas.</t>
        </r>
      </text>
    </comment>
    <comment ref="D16" authorId="1" shapeId="0">
      <text>
        <r>
          <rPr>
            <b/>
            <sz val="9"/>
            <color indexed="81"/>
            <rFont val="Tahoma"/>
            <family val="2"/>
          </rPr>
          <t>Jose Mario Guadalupe Dominguez Cortez:</t>
        </r>
        <r>
          <rPr>
            <sz val="9"/>
            <color indexed="81"/>
            <rFont val="Tahoma"/>
            <family val="2"/>
          </rPr>
          <t xml:space="preserve">
oficio que recibimos con la invitación del evento</t>
        </r>
      </text>
    </comment>
    <comment ref="C17" authorId="1" shapeId="0">
      <text>
        <r>
          <rPr>
            <b/>
            <sz val="9"/>
            <color indexed="81"/>
            <rFont val="Tahoma"/>
            <family val="2"/>
          </rPr>
          <t>Jose Mario Guadalupe Dominguez Cortez:</t>
        </r>
        <r>
          <rPr>
            <sz val="9"/>
            <color indexed="81"/>
            <rFont val="Tahoma"/>
            <family val="2"/>
          </rPr>
          <t xml:space="preserve">
Enero, Febrero y Marzo de 2019 primer trimestre</t>
        </r>
      </text>
    </comment>
    <comment ref="D17" authorId="1" shapeId="0">
      <text>
        <r>
          <rPr>
            <b/>
            <sz val="9"/>
            <color indexed="81"/>
            <rFont val="Tahoma"/>
            <family val="2"/>
          </rPr>
          <t>Jose Mario Guadalupe Dominguez Cortez:</t>
        </r>
        <r>
          <rPr>
            <sz val="9"/>
            <color indexed="81"/>
            <rFont val="Tahoma"/>
            <family val="2"/>
          </rPr>
          <t xml:space="preserve">
Abril, Mayo y Junio de 2019 segundo trimestre
Ingresos, Egresos y Patrimonio</t>
        </r>
      </text>
    </comment>
    <comment ref="D18" authorId="0" shapeId="0">
      <text>
        <r>
          <rPr>
            <b/>
            <sz val="9"/>
            <color indexed="81"/>
            <rFont val="Tahoma"/>
            <family val="2"/>
          </rPr>
          <t>Laura Melina Bojorquez Saucedo:</t>
        </r>
        <r>
          <rPr>
            <sz val="9"/>
            <color indexed="81"/>
            <rFont val="Tahoma"/>
            <family val="2"/>
          </rPr>
          <t xml:space="preserve">
Revisiones nocturnas de luz, y todas las participaciones en las que el el Municipio pida participación por parte de la DF como apoyo a la Contraloría</t>
        </r>
      </text>
    </comment>
    <comment ref="D19" authorId="1" shapeId="0">
      <text>
        <r>
          <rPr>
            <b/>
            <sz val="9"/>
            <color indexed="81"/>
            <rFont val="Tahoma"/>
            <family val="2"/>
          </rPr>
          <t>Jose Mario Guadalupe Dominguez Cortez:</t>
        </r>
        <r>
          <rPr>
            <sz val="9"/>
            <color indexed="81"/>
            <rFont val="Tahoma"/>
            <family val="2"/>
          </rPr>
          <t xml:space="preserve">
Presupuesto Participativo
Útiles útiles
Tarjeta Regía 
Impulso Regio</t>
        </r>
      </text>
    </comment>
    <comment ref="D20" authorId="1" shapeId="0">
      <text>
        <r>
          <rPr>
            <b/>
            <sz val="9"/>
            <color indexed="81"/>
            <rFont val="Tahoma"/>
            <family val="2"/>
          </rPr>
          <t>Jose Mario Guadalupe Dominguez Cortez:</t>
        </r>
        <r>
          <rPr>
            <sz val="9"/>
            <color indexed="81"/>
            <rFont val="Tahoma"/>
            <family val="2"/>
          </rPr>
          <t xml:space="preserve">
Indicaciones, marcas y formatos como proceso sustantivo </t>
        </r>
      </text>
    </comment>
    <comment ref="D21" authorId="1" shapeId="0">
      <text>
        <r>
          <rPr>
            <b/>
            <sz val="9"/>
            <color indexed="81"/>
            <rFont val="Tahoma"/>
            <family val="2"/>
          </rPr>
          <t>Jose Mario Guadalupe Dominguez Cortez:</t>
        </r>
        <r>
          <rPr>
            <sz val="9"/>
            <color indexed="81"/>
            <rFont val="Tahoma"/>
            <family val="2"/>
          </rPr>
          <t xml:space="preserve">
actualización de lineamientos y bases de fiscalización.
3.9 est. 56 PP´s</t>
        </r>
      </text>
    </comment>
    <comment ref="D22" authorId="1" shapeId="0">
      <text>
        <r>
          <rPr>
            <b/>
            <sz val="9"/>
            <color indexed="81"/>
            <rFont val="Tahoma"/>
            <family val="2"/>
          </rPr>
          <t>Jose Mario Guadalupe Dominguez Cortez:</t>
        </r>
        <r>
          <rPr>
            <sz val="9"/>
            <color indexed="81"/>
            <rFont val="Tahoma"/>
            <family val="2"/>
          </rPr>
          <t xml:space="preserve">
evaluación de normatividad de las dependencias</t>
        </r>
      </text>
    </comment>
  </commentList>
</comments>
</file>

<file path=xl/comments2.xml><?xml version="1.0" encoding="utf-8"?>
<comments xmlns="http://schemas.openxmlformats.org/spreadsheetml/2006/main">
  <authors>
    <author>Maria Eugenia Guerra Dominguez</author>
  </authors>
  <commentList>
    <comment ref="K6" authorId="0" shapeId="0">
      <text>
        <r>
          <rPr>
            <b/>
            <sz val="9"/>
            <color indexed="81"/>
            <rFont val="Tahoma"/>
            <family val="2"/>
          </rPr>
          <t>Maria Eugenia Guerra Dominguez:</t>
        </r>
        <r>
          <rPr>
            <sz val="9"/>
            <color indexed="81"/>
            <rFont val="Tahoma"/>
            <family val="2"/>
          </rPr>
          <t xml:space="preserve">
Se están actualizando los avios de privacidad.</t>
        </r>
      </text>
    </comment>
    <comment ref="M6" authorId="0" shapeId="0">
      <text>
        <r>
          <rPr>
            <b/>
            <sz val="9"/>
            <color indexed="81"/>
            <rFont val="Tahoma"/>
            <family val="2"/>
          </rPr>
          <t>Maria Eugenia Guerra Dominguez:</t>
        </r>
        <r>
          <rPr>
            <sz val="9"/>
            <color indexed="81"/>
            <rFont val="Tahoma"/>
            <family val="2"/>
          </rPr>
          <t xml:space="preserve">
Actualización de avisos de privacidad</t>
        </r>
      </text>
    </comment>
    <comment ref="N6" authorId="0" shapeId="0">
      <text>
        <r>
          <rPr>
            <b/>
            <sz val="9"/>
            <color indexed="81"/>
            <rFont val="Tahoma"/>
            <family val="2"/>
          </rPr>
          <t>Maria Eugenia Guerra Dominguez:</t>
        </r>
        <r>
          <rPr>
            <sz val="9"/>
            <color indexed="81"/>
            <rFont val="Tahoma"/>
            <family val="2"/>
          </rPr>
          <t xml:space="preserve">
Actualización de avisos de privacidad.</t>
        </r>
      </text>
    </comment>
    <comment ref="J14" authorId="0" shapeId="0">
      <text>
        <r>
          <rPr>
            <b/>
            <sz val="9"/>
            <color indexed="81"/>
            <rFont val="Tahoma"/>
            <family val="2"/>
          </rPr>
          <t>Maria Eugenia Guerra Dominguez:</t>
        </r>
        <r>
          <rPr>
            <sz val="9"/>
            <color indexed="81"/>
            <rFont val="Tahoma"/>
            <family val="2"/>
          </rPr>
          <t xml:space="preserve">
- Webinar: “Transparencia ante la Contingencia desde la Perspectiva Municipal.
- Buscador de la Plataforma de Transparencia.
- Taller de conservación y resguardo de archivos</t>
        </r>
      </text>
    </comment>
    <comment ref="K14" authorId="0" shapeId="0">
      <text>
        <r>
          <rPr>
            <b/>
            <sz val="9"/>
            <color indexed="81"/>
            <rFont val="Tahoma"/>
            <family val="2"/>
          </rPr>
          <t>Maria Eugenia Guerra Dominguez:</t>
        </r>
        <r>
          <rPr>
            <sz val="9"/>
            <color indexed="81"/>
            <rFont val="Tahoma"/>
            <family val="2"/>
          </rPr>
          <t xml:space="preserve">
1. Guía en Internet para jóvenes, 
2. Implementación de la Ley General de Archivo, 
3. Impartido por la Maestra Mireya Quintos Martínez, 
4. Directora de Desarrollo Archivístico del Archivo General de la Nación, Generalidades de la Ley de Transparencia y Acceso a la información del Estado de N.L., 
5. Integración del Sistema Institucional de Archivos, 
6. Elaboración del Cuadro General de Clasificación Archivística,
7. Los Documentos de Archivo Electrónico, Generalidades de la Ley de Protección de Datos en Posesión de Sujetos Obligados, 
8. Solicitudes de Información y Recurso de Revisión, 
9. Sistema de Portales de Obligaciones de Transparencia SIPOT, 
10. Clasificación y Reserva de la Información, 
11. Transparencia Proactiva, 
12. Taller de Cumplimiento del Principio de información en materia de Datos Personales</t>
        </r>
      </text>
    </comment>
    <comment ref="M14" authorId="0" shapeId="0">
      <text>
        <r>
          <rPr>
            <b/>
            <sz val="9"/>
            <color indexed="81"/>
            <rFont val="Tahoma"/>
            <family val="2"/>
          </rPr>
          <t>Maria Eugenia Guerra Dominguez:</t>
        </r>
        <r>
          <rPr>
            <sz val="9"/>
            <color indexed="81"/>
            <rFont val="Tahoma"/>
            <family val="2"/>
          </rPr>
          <t xml:space="preserve">
1. Generalidades de la Ley de Transparencia y Acceso a la información del Estado de N.L.
2. Generalidades de la Ley de Protección de Datos en Posesión de Sujetos Obligados del Estado de N.L.
3. Solicitudes de Información y Recurso de Revisión
4. Sistema de Gestión de Medios de Impugnación (SIGEMI) y del Sistema de Comunicación (SICOM) de la Plataforma Nacional de Transparencia
5. Sistema de Portales de Obligaciones de Transparencia SIPOT
6. Clasificación y Reserva de la Información.
7. Gestión Documental
8. Sistema de Gestión de Medios de Impugnación (SIGEMI) y del Sistema de Comunicación (SICOM) de la Plataforma Nacional de Transparencia
9. "Generación de Información de Interés Público”
10. Taller de Cumplimiento del Principio de información en materia de Datos Personales.
11. Sistema de Gestión de Medios de Impugnación (SIGEMI) y del Sistema de Comunicación (SICOM) de la Plataforma Nacional de Transparencia.</t>
        </r>
      </text>
    </comment>
    <comment ref="N14" authorId="0" shapeId="0">
      <text>
        <r>
          <rPr>
            <b/>
            <sz val="9"/>
            <color indexed="81"/>
            <rFont val="Tahoma"/>
            <family val="2"/>
          </rPr>
          <t>Maria Eugenia Guerra Dominguez:</t>
        </r>
        <r>
          <rPr>
            <sz val="9"/>
            <color indexed="81"/>
            <rFont val="Tahoma"/>
            <family val="2"/>
          </rPr>
          <t xml:space="preserve">
• Sistema de Gestión de Medios de Impugnación (SIGEMI) y del Sistema de Comunicación (SICOM) de la Plataforma Nacional de Transparencia.
• Sistema de Portales de Obligaciones de Transparencia SIPOT
• Sistema de Gestión de Medios de Impugnación (SIGEMI) y del Sistema de Comunicación (SICOM) de la Plataforma Nacional de Transparencia.
• Sistema de Gestión de Medios de Impugnación (SIGEMI) y del Sistema de Comunicación (SICOM) de la Plataforma Nacional de Transparencia   
• Sistema de Gestión de Medios de Impugnación (SIGEMI) y del Sistema de Comunicación (SICOM) de la Plataforma Nacional de Transparencia
</t>
        </r>
      </text>
    </comment>
    <comment ref="M16" authorId="0" shapeId="0">
      <text>
        <r>
          <rPr>
            <b/>
            <sz val="9"/>
            <color indexed="81"/>
            <rFont val="Tahoma"/>
            <family val="2"/>
          </rPr>
          <t xml:space="preserve">Maria Eugenia Guerra Dominguez:
</t>
        </r>
        <r>
          <rPr>
            <sz val="9"/>
            <color indexed="81"/>
            <rFont val="Tahoma"/>
            <family val="2"/>
          </rPr>
          <t>Ratificación de cartas compromiso de código de ética y conducta.</t>
        </r>
      </text>
    </comment>
  </commentList>
</comments>
</file>

<file path=xl/sharedStrings.xml><?xml version="1.0" encoding="utf-8"?>
<sst xmlns="http://schemas.openxmlformats.org/spreadsheetml/2006/main" count="90" uniqueCount="55">
  <si>
    <t>CONTRALORÍA MUNICIPAL</t>
  </si>
  <si>
    <t>ESTADÍSTICA 2020</t>
  </si>
  <si>
    <t>No.</t>
  </si>
  <si>
    <t>Nombre de Variable</t>
  </si>
  <si>
    <t>Enero</t>
  </si>
  <si>
    <t>Febrero</t>
  </si>
  <si>
    <t>Marzo</t>
  </si>
  <si>
    <t>Abril</t>
  </si>
  <si>
    <t>Mayo</t>
  </si>
  <si>
    <t>Junio</t>
  </si>
  <si>
    <t>Julio</t>
  </si>
  <si>
    <t>Agosto</t>
  </si>
  <si>
    <t>Septiembre</t>
  </si>
  <si>
    <t>Octubre</t>
  </si>
  <si>
    <t>Noviembre</t>
  </si>
  <si>
    <t>Diciembre</t>
  </si>
  <si>
    <t xml:space="preserve">Total </t>
  </si>
  <si>
    <t>Fondos</t>
  </si>
  <si>
    <t>Fondos aplicados de proyectos</t>
  </si>
  <si>
    <t>Monto total financiero revisado</t>
  </si>
  <si>
    <t>Revisión de estimaciones de obra pública</t>
  </si>
  <si>
    <t>Monto total de obra pública verifcada</t>
  </si>
  <si>
    <t>Acciones</t>
  </si>
  <si>
    <t>Número de observaciones determinadas</t>
  </si>
  <si>
    <t>Participaciones</t>
  </si>
  <si>
    <t>Cantidad de participaciones en comités de obras públicas realizados</t>
  </si>
  <si>
    <t>Cantidad de participaciones en concursos de obras públicas realizados</t>
  </si>
  <si>
    <t>Cantidad de participaciones en concursos de adquisiciones</t>
  </si>
  <si>
    <t>Cantidad de participaciones en comité de adquisiciones</t>
  </si>
  <si>
    <t>Revisiones preventivas a la Cuenta Pública Trimestral</t>
  </si>
  <si>
    <t>Apoyo en supervisión de actos de Gobierno</t>
  </si>
  <si>
    <t>Opinión de la Dirección de Fiscalización en Control Interno</t>
  </si>
  <si>
    <t>Gías de Fiscalización adecuadas al Municipio</t>
  </si>
  <si>
    <t>Actialización de documentos internos utilizados en los trabajos de auditoría.</t>
  </si>
  <si>
    <t xml:space="preserve">Evaluación del efectivo apego de la normatividad de las Dependencias y Entidaddes de la Administración Pública Municipal. </t>
  </si>
  <si>
    <t>Auditorías internas (financieras, de desempeño, de obra pública)</t>
  </si>
  <si>
    <t>Plan anual de capacitación</t>
  </si>
  <si>
    <t>Total de instrumentos y mecanismos de vigilancia realizados</t>
  </si>
  <si>
    <t>Revisiones</t>
  </si>
  <si>
    <t>Observaciones resueltas</t>
  </si>
  <si>
    <t>Recomendaciones resueltas</t>
  </si>
  <si>
    <t>Inconformidades</t>
  </si>
  <si>
    <t>Procedimientos de responsabilidad administrativa resueltos</t>
  </si>
  <si>
    <t xml:space="preserve">                                                                                                                                                                                                                                                                                                                                                                                                                                                                                                                                                                                                                                                                                                                                                                                                                                </t>
  </si>
  <si>
    <t>Acciones, Lineamientos o Criterios  en materia de tratamiento y protección de datos personales</t>
  </si>
  <si>
    <t>Ejecución de convenios</t>
  </si>
  <si>
    <t>Transparencia</t>
  </si>
  <si>
    <t>Información pública de oficio difundida</t>
  </si>
  <si>
    <t>Revisiones a los sujetos obligados sobre la difusión de información pública de oficio</t>
  </si>
  <si>
    <t>Solicitudes de acceso a la información recibidas</t>
  </si>
  <si>
    <t>Seguimiento para la atención en tiempo y forma de solicitudes de acceso a la información</t>
  </si>
  <si>
    <t>Capacitación</t>
  </si>
  <si>
    <t>Capacitación y especialización</t>
  </si>
  <si>
    <t>Ética</t>
  </si>
  <si>
    <t>Acciones con fomento a la ética, elaboradas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</si>
</sst>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
  </numFmts>
  <fonts count="17" x14ac:knownFonts="1">
    <font>
      <sz val="11"/>
      <color theme="1"/>
      <name val="Calibri"/>
      <family val="2"/>
      <scheme val="minor"/>
    </font>
    <font>
      <sz val="11"/>
      <color theme="1"/>
      <name val="Calibri"/>
      <family val="2"/>
      <scheme val="minor"/>
    </font>
    <font>
      <sz val="20"/>
      <color rgb="FF000000"/>
      <name val="Calibri Light"/>
      <family val="1"/>
      <scheme val="major"/>
    </font>
    <font>
      <sz val="12"/>
      <color theme="1"/>
      <name val="Calibri Light"/>
      <family val="1"/>
      <scheme val="major"/>
    </font>
    <font>
      <sz val="10"/>
      <name val="Arial"/>
      <family val="2"/>
    </font>
    <font>
      <b/>
      <sz val="16"/>
      <name val="Calibri Light"/>
      <family val="1"/>
      <scheme val="major"/>
    </font>
    <font>
      <sz val="11"/>
      <color theme="0"/>
      <name val="Cambria"/>
      <family val="1"/>
    </font>
    <font>
      <sz val="12"/>
      <name val="Calibri Light"/>
      <family val="1"/>
      <scheme val="major"/>
    </font>
    <font>
      <sz val="12"/>
      <color indexed="8"/>
      <name val="Calibri Light"/>
      <family val="1"/>
      <scheme val="major"/>
    </font>
    <font>
      <b/>
      <sz val="9"/>
      <color indexed="81"/>
      <name val="Tahoma"/>
      <family val="2"/>
    </font>
    <font>
      <sz val="9"/>
      <color indexed="81"/>
      <name val="Tahoma"/>
      <family val="2"/>
    </font>
    <font>
      <sz val="20"/>
      <color rgb="FF000000"/>
      <name val="Cambria"/>
      <family val="1"/>
    </font>
    <font>
      <sz val="12"/>
      <color theme="1"/>
      <name val="Cambria"/>
      <family val="1"/>
    </font>
    <font>
      <b/>
      <sz val="16"/>
      <name val="Cambria"/>
      <family val="1"/>
    </font>
    <font>
      <sz val="12"/>
      <name val="Cambria"/>
      <family val="1"/>
    </font>
    <font>
      <sz val="12"/>
      <color indexed="8"/>
      <name val="Cambria"/>
      <family val="1"/>
    </font>
    <font>
      <b/>
      <sz val="12"/>
      <name val="Cambria"/>
      <family val="1"/>
    </font>
  </fonts>
  <fills count="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0" tint="-4.9989318521683403E-2"/>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44" fontId="1" fillId="0" borderId="0" applyFont="0" applyFill="0" applyBorder="0" applyAlignment="0" applyProtection="0"/>
  </cellStyleXfs>
  <cellXfs count="40">
    <xf numFmtId="0" fontId="0" fillId="0" borderId="0" xfId="0"/>
    <xf numFmtId="0" fontId="3" fillId="2" borderId="0" xfId="0" applyFont="1" applyFill="1"/>
    <xf numFmtId="49" fontId="6" fillId="3" borderId="1" xfId="4" applyNumberFormat="1" applyFont="1" applyFill="1" applyBorder="1" applyAlignment="1" applyProtection="1">
      <alignment horizontal="center" vertical="center" wrapText="1"/>
    </xf>
    <xf numFmtId="9" fontId="3" fillId="2" borderId="0" xfId="2" applyFont="1" applyFill="1"/>
    <xf numFmtId="164" fontId="3" fillId="0" borderId="1" xfId="0" applyNumberFormat="1" applyFont="1" applyFill="1" applyBorder="1" applyAlignment="1">
      <alignment horizontal="center" vertical="center"/>
    </xf>
    <xf numFmtId="0" fontId="7" fillId="0" borderId="1" xfId="4" applyFont="1" applyFill="1" applyBorder="1" applyAlignment="1">
      <alignment horizontal="left" vertical="center" wrapText="1"/>
    </xf>
    <xf numFmtId="3" fontId="7" fillId="0" borderId="1" xfId="3" applyNumberFormat="1" applyFont="1" applyFill="1" applyBorder="1" applyAlignment="1">
      <alignment horizontal="center" vertical="center" wrapText="1"/>
    </xf>
    <xf numFmtId="3" fontId="7" fillId="4" borderId="1" xfId="3" applyNumberFormat="1" applyFont="1" applyFill="1" applyBorder="1" applyAlignment="1">
      <alignment horizontal="center" vertical="center" wrapText="1"/>
    </xf>
    <xf numFmtId="0" fontId="8" fillId="0" borderId="1" xfId="4" applyFont="1" applyFill="1" applyBorder="1" applyAlignment="1">
      <alignment horizontal="left" vertical="center" wrapText="1"/>
    </xf>
    <xf numFmtId="0" fontId="7" fillId="0" borderId="1" xfId="4" applyFont="1" applyFill="1" applyBorder="1" applyAlignment="1">
      <alignment horizontal="center" vertical="center" wrapText="1"/>
    </xf>
    <xf numFmtId="0" fontId="8" fillId="0" borderId="1" xfId="4" applyFont="1" applyFill="1" applyBorder="1" applyAlignment="1">
      <alignment horizontal="center" vertical="center" wrapText="1"/>
    </xf>
    <xf numFmtId="0" fontId="3" fillId="2" borderId="0" xfId="0" applyFont="1" applyFill="1" applyAlignment="1">
      <alignment horizontal="center"/>
    </xf>
    <xf numFmtId="3" fontId="7" fillId="2" borderId="1" xfId="3" applyNumberFormat="1" applyFont="1" applyFill="1" applyBorder="1" applyAlignment="1">
      <alignment horizontal="center" vertical="center" wrapText="1"/>
    </xf>
    <xf numFmtId="44" fontId="7" fillId="0" borderId="1" xfId="1" applyFont="1" applyFill="1" applyBorder="1" applyAlignment="1">
      <alignment horizontal="center" vertical="center" wrapText="1"/>
    </xf>
    <xf numFmtId="44" fontId="7" fillId="2" borderId="1" xfId="1" applyFont="1" applyFill="1" applyBorder="1" applyAlignment="1">
      <alignment horizontal="center" vertical="center" wrapText="1"/>
    </xf>
    <xf numFmtId="0" fontId="3" fillId="2" borderId="0" xfId="0" applyFont="1" applyFill="1" applyAlignment="1">
      <alignment vertical="center"/>
    </xf>
    <xf numFmtId="49" fontId="6" fillId="3" borderId="1" xfId="4" applyNumberFormat="1" applyFont="1" applyFill="1" applyBorder="1" applyAlignment="1" applyProtection="1">
      <alignment horizontal="center" vertical="center" wrapText="1"/>
    </xf>
    <xf numFmtId="3" fontId="7" fillId="0" borderId="1" xfId="3" applyNumberFormat="1" applyFont="1" applyFill="1" applyBorder="1" applyAlignment="1">
      <alignment horizontal="center" vertical="center" wrapText="1"/>
    </xf>
    <xf numFmtId="0" fontId="12" fillId="2" borderId="0" xfId="0" applyFont="1" applyFill="1"/>
    <xf numFmtId="9" fontId="12" fillId="2" borderId="0" xfId="2" applyFont="1" applyFill="1"/>
    <xf numFmtId="164" fontId="12" fillId="0" borderId="1" xfId="0" applyNumberFormat="1" applyFont="1" applyFill="1" applyBorder="1" applyAlignment="1">
      <alignment horizontal="center" vertical="center"/>
    </xf>
    <xf numFmtId="0" fontId="14" fillId="0" borderId="1" xfId="4" applyFont="1" applyFill="1" applyBorder="1" applyAlignment="1">
      <alignment horizontal="left" vertical="center" wrapText="1"/>
    </xf>
    <xf numFmtId="3" fontId="14" fillId="0" borderId="1" xfId="3" applyNumberFormat="1" applyFont="1" applyFill="1" applyBorder="1" applyAlignment="1">
      <alignment horizontal="center" vertical="center" wrapText="1"/>
    </xf>
    <xf numFmtId="3" fontId="14" fillId="2" borderId="1" xfId="3" applyNumberFormat="1" applyFont="1" applyFill="1" applyBorder="1" applyAlignment="1">
      <alignment horizontal="center" vertical="center" wrapText="1"/>
    </xf>
    <xf numFmtId="3" fontId="14" fillId="4" borderId="1" xfId="3" applyNumberFormat="1" applyFont="1" applyFill="1" applyBorder="1" applyAlignment="1">
      <alignment horizontal="center" vertical="center" wrapText="1"/>
    </xf>
    <xf numFmtId="0" fontId="12" fillId="0" borderId="0" xfId="0" applyFont="1" applyFill="1"/>
    <xf numFmtId="0" fontId="15" fillId="0" borderId="1" xfId="4" applyFont="1" applyFill="1" applyBorder="1" applyAlignment="1">
      <alignment horizontal="left" vertical="center" wrapText="1"/>
    </xf>
    <xf numFmtId="0" fontId="15" fillId="2" borderId="1" xfId="4" applyFont="1" applyFill="1" applyBorder="1" applyAlignment="1">
      <alignment horizontal="center" vertical="center" wrapText="1"/>
    </xf>
    <xf numFmtId="0" fontId="15" fillId="0" borderId="1" xfId="4" applyFont="1" applyFill="1" applyBorder="1" applyAlignment="1">
      <alignment horizontal="center" vertical="center" wrapText="1"/>
    </xf>
    <xf numFmtId="0" fontId="14" fillId="0" borderId="1" xfId="4" applyFont="1" applyFill="1" applyBorder="1" applyAlignment="1">
      <alignment horizontal="center" vertical="center" wrapText="1"/>
    </xf>
    <xf numFmtId="164" fontId="14" fillId="0" borderId="1" xfId="0" applyNumberFormat="1" applyFont="1" applyFill="1" applyBorder="1" applyAlignment="1">
      <alignment horizontal="center" vertical="center"/>
    </xf>
    <xf numFmtId="0" fontId="14" fillId="0" borderId="1" xfId="0" applyFont="1" applyFill="1" applyBorder="1" applyAlignment="1">
      <alignment horizontal="left" vertical="center"/>
    </xf>
    <xf numFmtId="0" fontId="14" fillId="0" borderId="1" xfId="0" applyFont="1" applyFill="1" applyBorder="1" applyAlignment="1">
      <alignment horizontal="center" vertical="center"/>
    </xf>
    <xf numFmtId="3" fontId="14" fillId="0" borderId="1" xfId="0" applyNumberFormat="1" applyFont="1" applyFill="1" applyBorder="1" applyAlignment="1">
      <alignment horizontal="center" vertical="center"/>
    </xf>
    <xf numFmtId="0" fontId="12" fillId="2" borderId="0" xfId="0" applyFont="1" applyFill="1" applyAlignment="1">
      <alignment horizontal="center"/>
    </xf>
    <xf numFmtId="0" fontId="2" fillId="2" borderId="0" xfId="0" applyFont="1" applyFill="1" applyAlignment="1">
      <alignment horizontal="center" vertical="center"/>
    </xf>
    <xf numFmtId="0" fontId="5" fillId="2" borderId="0" xfId="3" applyFont="1" applyFill="1" applyAlignment="1">
      <alignment horizontal="center" vertical="center"/>
    </xf>
    <xf numFmtId="0" fontId="11" fillId="2" borderId="0" xfId="0" applyFont="1" applyFill="1" applyAlignment="1">
      <alignment horizontal="center" vertical="center"/>
    </xf>
    <xf numFmtId="0" fontId="13" fillId="2" borderId="0" xfId="3" applyFont="1" applyFill="1" applyAlignment="1">
      <alignment horizontal="center" vertical="center"/>
    </xf>
    <xf numFmtId="0" fontId="16" fillId="0" borderId="2" xfId="0" applyFont="1" applyBorder="1" applyAlignment="1">
      <alignment horizontal="left" vertical="justify" wrapText="1"/>
    </xf>
  </cellXfs>
  <cellStyles count="6">
    <cellStyle name="Moneda" xfId="1" builtinId="4"/>
    <cellStyle name="Moneda 2" xfId="5"/>
    <cellStyle name="Normal" xfId="0" builtinId="0"/>
    <cellStyle name="Normal 2" xfId="4"/>
    <cellStyle name="Normal 3"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598713</xdr:colOff>
      <xdr:row>2</xdr:row>
      <xdr:rowOff>340177</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60688" cy="1159327"/>
        </a:xfrm>
        <a:prstGeom prst="rect">
          <a:avLst/>
        </a:prstGeom>
      </xdr:spPr>
    </xdr:pic>
    <xdr:clientData/>
  </xdr:twoCellAnchor>
  <xdr:twoCellAnchor editAs="oneCell">
    <xdr:from>
      <xdr:col>0</xdr:col>
      <xdr:colOff>0</xdr:colOff>
      <xdr:row>0</xdr:row>
      <xdr:rowOff>0</xdr:rowOff>
    </xdr:from>
    <xdr:to>
      <xdr:col>1</xdr:col>
      <xdr:colOff>598713</xdr:colOff>
      <xdr:row>2</xdr:row>
      <xdr:rowOff>340177</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60688" cy="11593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598713</xdr:colOff>
      <xdr:row>2</xdr:row>
      <xdr:rowOff>340177</xdr:rowOff>
    </xdr:to>
    <xdr:pic>
      <xdr:nvPicPr>
        <xdr:cNvPr id="2" name="Imagen 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60688" cy="1159327"/>
        </a:xfrm>
        <a:prstGeom prst="rect">
          <a:avLst/>
        </a:prstGeom>
      </xdr:spPr>
    </xdr:pic>
    <xdr:clientData/>
  </xdr:twoCellAnchor>
  <xdr:twoCellAnchor editAs="oneCell">
    <xdr:from>
      <xdr:col>0</xdr:col>
      <xdr:colOff>0</xdr:colOff>
      <xdr:row>0</xdr:row>
      <xdr:rowOff>0</xdr:rowOff>
    </xdr:from>
    <xdr:to>
      <xdr:col>1</xdr:col>
      <xdr:colOff>598713</xdr:colOff>
      <xdr:row>2</xdr:row>
      <xdr:rowOff>340177</xdr:rowOff>
    </xdr:to>
    <xdr:pic>
      <xdr:nvPicPr>
        <xdr:cNvPr id="3" name="Imagen 2">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60688" cy="11593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598713</xdr:colOff>
      <xdr:row>2</xdr:row>
      <xdr:rowOff>340177</xdr:rowOff>
    </xdr:to>
    <xdr:pic>
      <xdr:nvPicPr>
        <xdr:cNvPr id="2" name="Imagen 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60688" cy="11593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29"/>
  <sheetViews>
    <sheetView topLeftCell="F1" zoomScaleNormal="100" zoomScaleSheetLayoutView="100" workbookViewId="0">
      <selection activeCell="O12" sqref="O12"/>
    </sheetView>
  </sheetViews>
  <sheetFormatPr baseColWidth="10" defaultColWidth="0" defaultRowHeight="15.75" customHeight="1" zeroHeight="1" x14ac:dyDescent="0.3"/>
  <cols>
    <col min="1" max="1" width="8.44140625" style="1" customWidth="1"/>
    <col min="2" max="2" width="49.33203125" style="1" customWidth="1"/>
    <col min="3" max="3" width="19.109375" style="1" bestFit="1" customWidth="1"/>
    <col min="4" max="4" width="19.33203125" style="1" bestFit="1" customWidth="1"/>
    <col min="5" max="5" width="19.88671875" style="1" customWidth="1"/>
    <col min="6" max="6" width="19" style="1" customWidth="1"/>
    <col min="7" max="7" width="20.33203125" style="1" customWidth="1"/>
    <col min="8" max="8" width="18.6640625" style="1" customWidth="1"/>
    <col min="9" max="10" width="19.109375" style="1" bestFit="1" customWidth="1"/>
    <col min="11" max="11" width="19.5546875" style="1" customWidth="1"/>
    <col min="12" max="12" width="20.44140625" style="1" customWidth="1"/>
    <col min="13" max="14" width="17.21875" style="1" bestFit="1" customWidth="1"/>
    <col min="15" max="15" width="23" style="1" customWidth="1"/>
    <col min="16" max="17" width="0" style="1" hidden="1" customWidth="1"/>
    <col min="18" max="16383" width="11.44140625" style="1" hidden="1"/>
    <col min="16384" max="16384" width="0.88671875" style="1" customWidth="1"/>
  </cols>
  <sheetData>
    <row r="1" spans="1:17" ht="32.25" customHeight="1" x14ac:dyDescent="0.3">
      <c r="A1" s="35"/>
      <c r="B1" s="35"/>
      <c r="C1" s="35"/>
      <c r="D1" s="35"/>
      <c r="E1" s="35"/>
      <c r="F1" s="35"/>
      <c r="G1" s="35"/>
      <c r="H1" s="35"/>
      <c r="I1" s="35"/>
      <c r="J1" s="35"/>
      <c r="K1" s="35"/>
      <c r="L1" s="35"/>
      <c r="M1" s="35"/>
      <c r="N1" s="35"/>
      <c r="O1" s="35"/>
    </row>
    <row r="2" spans="1:17" ht="32.25" customHeight="1" x14ac:dyDescent="0.3">
      <c r="A2" s="35" t="s">
        <v>0</v>
      </c>
      <c r="B2" s="35"/>
      <c r="C2" s="35"/>
      <c r="D2" s="35"/>
      <c r="E2" s="35"/>
      <c r="F2" s="35"/>
      <c r="G2" s="35"/>
      <c r="H2" s="35"/>
      <c r="I2" s="35"/>
      <c r="J2" s="35"/>
      <c r="K2" s="35"/>
      <c r="L2" s="35"/>
      <c r="M2" s="35"/>
      <c r="N2" s="35"/>
      <c r="O2" s="35"/>
    </row>
    <row r="3" spans="1:17" ht="39.75" customHeight="1" x14ac:dyDescent="0.3">
      <c r="A3" s="36" t="s">
        <v>1</v>
      </c>
      <c r="B3" s="36"/>
      <c r="C3" s="36"/>
      <c r="D3" s="36"/>
      <c r="E3" s="36"/>
      <c r="F3" s="36"/>
      <c r="G3" s="36"/>
      <c r="H3" s="36"/>
      <c r="I3" s="36"/>
      <c r="J3" s="36"/>
      <c r="K3" s="36"/>
      <c r="L3" s="36"/>
      <c r="M3" s="36"/>
      <c r="N3" s="36"/>
      <c r="O3" s="36"/>
    </row>
    <row r="4" spans="1:17" ht="40.5" customHeight="1" x14ac:dyDescent="0.3">
      <c r="A4" s="16" t="s">
        <v>2</v>
      </c>
      <c r="B4" s="16" t="s">
        <v>3</v>
      </c>
      <c r="C4" s="16" t="s">
        <v>4</v>
      </c>
      <c r="D4" s="16" t="s">
        <v>5</v>
      </c>
      <c r="E4" s="16" t="s">
        <v>6</v>
      </c>
      <c r="F4" s="16" t="s">
        <v>7</v>
      </c>
      <c r="G4" s="16" t="s">
        <v>8</v>
      </c>
      <c r="H4" s="16" t="s">
        <v>9</v>
      </c>
      <c r="I4" s="16" t="s">
        <v>10</v>
      </c>
      <c r="J4" s="16" t="s">
        <v>11</v>
      </c>
      <c r="K4" s="16" t="s">
        <v>12</v>
      </c>
      <c r="L4" s="16" t="s">
        <v>13</v>
      </c>
      <c r="M4" s="16" t="s">
        <v>14</v>
      </c>
      <c r="N4" s="16" t="s">
        <v>15</v>
      </c>
      <c r="O4" s="16" t="s">
        <v>16</v>
      </c>
      <c r="Q4" s="3"/>
    </row>
    <row r="5" spans="1:17" ht="30.9" customHeight="1" x14ac:dyDescent="0.3">
      <c r="A5" s="16">
        <v>1</v>
      </c>
      <c r="B5" s="16" t="s">
        <v>17</v>
      </c>
      <c r="C5" s="16"/>
      <c r="D5" s="16"/>
      <c r="E5" s="16"/>
      <c r="F5" s="16"/>
      <c r="G5" s="16"/>
      <c r="H5" s="16"/>
      <c r="I5" s="16"/>
      <c r="J5" s="16"/>
      <c r="K5" s="16"/>
      <c r="L5" s="16"/>
      <c r="M5" s="16"/>
      <c r="N5" s="16"/>
      <c r="O5" s="16"/>
    </row>
    <row r="6" spans="1:17" ht="15.6" x14ac:dyDescent="0.3">
      <c r="A6" s="4">
        <v>1.1000000000000001</v>
      </c>
      <c r="B6" s="5" t="s">
        <v>18</v>
      </c>
      <c r="C6" s="17">
        <v>0</v>
      </c>
      <c r="D6" s="17">
        <v>1</v>
      </c>
      <c r="E6" s="17">
        <v>1</v>
      </c>
      <c r="F6" s="17">
        <v>1</v>
      </c>
      <c r="G6" s="17">
        <v>1</v>
      </c>
      <c r="H6" s="17">
        <v>1</v>
      </c>
      <c r="I6" s="17">
        <v>1</v>
      </c>
      <c r="J6" s="17">
        <v>1</v>
      </c>
      <c r="K6" s="17">
        <v>1</v>
      </c>
      <c r="L6" s="17">
        <v>1</v>
      </c>
      <c r="M6" s="17">
        <v>1</v>
      </c>
      <c r="N6" s="17">
        <v>1</v>
      </c>
      <c r="O6" s="7">
        <f>SUM(C6:N6)</f>
        <v>11</v>
      </c>
    </row>
    <row r="7" spans="1:17" ht="15.6" x14ac:dyDescent="0.3">
      <c r="A7" s="4">
        <v>1.2</v>
      </c>
      <c r="B7" s="5" t="s">
        <v>19</v>
      </c>
      <c r="C7" s="13">
        <v>0</v>
      </c>
      <c r="D7" s="13">
        <v>513296128.56999999</v>
      </c>
      <c r="E7" s="13">
        <v>6179900.4800000004</v>
      </c>
      <c r="F7" s="14">
        <v>356130887.99000001</v>
      </c>
      <c r="G7" s="13">
        <v>802004702.08000004</v>
      </c>
      <c r="H7" s="13">
        <v>57521190.43</v>
      </c>
      <c r="I7" s="14">
        <v>345127142.57999998</v>
      </c>
      <c r="J7" s="13">
        <v>690245285.16999996</v>
      </c>
      <c r="K7" s="13">
        <v>805296666.02999997</v>
      </c>
      <c r="L7" s="14">
        <v>805296666.02699983</v>
      </c>
      <c r="M7" s="14">
        <v>885826332.63</v>
      </c>
      <c r="N7" s="14">
        <v>345127142.58299994</v>
      </c>
      <c r="O7" s="13">
        <f>SUM(C7:N7)</f>
        <v>5612052044.5699997</v>
      </c>
    </row>
    <row r="8" spans="1:17" ht="15.6" x14ac:dyDescent="0.3">
      <c r="A8" s="4">
        <v>1.3</v>
      </c>
      <c r="B8" s="5" t="s">
        <v>20</v>
      </c>
      <c r="C8" s="17">
        <v>0</v>
      </c>
      <c r="D8" s="17">
        <v>44</v>
      </c>
      <c r="E8" s="17">
        <v>0</v>
      </c>
      <c r="F8" s="17">
        <v>123</v>
      </c>
      <c r="G8" s="17">
        <v>0</v>
      </c>
      <c r="H8" s="17">
        <v>43</v>
      </c>
      <c r="I8" s="17">
        <v>12</v>
      </c>
      <c r="J8" s="17">
        <v>19</v>
      </c>
      <c r="K8" s="17">
        <v>45</v>
      </c>
      <c r="L8" s="17">
        <v>221</v>
      </c>
      <c r="M8" s="17">
        <v>0</v>
      </c>
      <c r="N8" s="17">
        <v>129</v>
      </c>
      <c r="O8" s="7">
        <f>SUM(C8:N8)</f>
        <v>636</v>
      </c>
    </row>
    <row r="9" spans="1:17" ht="15.6" x14ac:dyDescent="0.3">
      <c r="A9" s="4">
        <v>1.4</v>
      </c>
      <c r="B9" s="5" t="s">
        <v>21</v>
      </c>
      <c r="C9" s="13">
        <v>0</v>
      </c>
      <c r="D9" s="13">
        <v>19267059.149999999</v>
      </c>
      <c r="E9" s="13">
        <v>0</v>
      </c>
      <c r="F9" s="13">
        <v>79671030.709999993</v>
      </c>
      <c r="G9" s="13">
        <v>0</v>
      </c>
      <c r="H9" s="13">
        <v>15378933</v>
      </c>
      <c r="I9" s="13">
        <v>11787754.67</v>
      </c>
      <c r="J9" s="13">
        <v>21345728.52</v>
      </c>
      <c r="K9" s="13">
        <v>13811508.42</v>
      </c>
      <c r="L9" s="13">
        <v>107700137.62</v>
      </c>
      <c r="M9" s="13">
        <v>0</v>
      </c>
      <c r="N9" s="13">
        <v>46505948.5</v>
      </c>
      <c r="O9" s="13">
        <f>SUM(C9:N9)</f>
        <v>315468100.58999997</v>
      </c>
    </row>
    <row r="10" spans="1:17" ht="30" customHeight="1" x14ac:dyDescent="0.3">
      <c r="A10" s="16">
        <v>2</v>
      </c>
      <c r="B10" s="16" t="s">
        <v>22</v>
      </c>
      <c r="C10" s="16"/>
      <c r="D10" s="16"/>
      <c r="E10" s="16"/>
      <c r="F10" s="16"/>
      <c r="G10" s="16"/>
      <c r="H10" s="16"/>
      <c r="I10" s="16"/>
      <c r="J10" s="16"/>
      <c r="K10" s="16"/>
      <c r="L10" s="16"/>
      <c r="M10" s="16"/>
      <c r="N10" s="16"/>
      <c r="O10" s="16"/>
    </row>
    <row r="11" spans="1:17" ht="15.6" x14ac:dyDescent="0.3">
      <c r="A11" s="4">
        <v>2.1</v>
      </c>
      <c r="B11" s="8" t="s">
        <v>23</v>
      </c>
      <c r="C11" s="17">
        <v>0</v>
      </c>
      <c r="D11" s="17">
        <v>0</v>
      </c>
      <c r="E11" s="17">
        <v>0</v>
      </c>
      <c r="F11" s="17">
        <v>0</v>
      </c>
      <c r="G11" s="17">
        <v>0</v>
      </c>
      <c r="H11" s="17">
        <v>0</v>
      </c>
      <c r="I11" s="17">
        <v>0</v>
      </c>
      <c r="J11" s="17">
        <v>0</v>
      </c>
      <c r="K11" s="17">
        <v>0</v>
      </c>
      <c r="L11" s="17">
        <v>0</v>
      </c>
      <c r="M11" s="17">
        <v>0</v>
      </c>
      <c r="N11" s="17">
        <v>0</v>
      </c>
      <c r="O11" s="7">
        <f>SUM(C11:N11)</f>
        <v>0</v>
      </c>
    </row>
    <row r="12" spans="1:17" ht="30" customHeight="1" x14ac:dyDescent="0.3">
      <c r="A12" s="16">
        <v>3</v>
      </c>
      <c r="B12" s="16" t="s">
        <v>24</v>
      </c>
      <c r="C12" s="16"/>
      <c r="D12" s="16"/>
      <c r="E12" s="16"/>
      <c r="F12" s="16"/>
      <c r="G12" s="16"/>
      <c r="H12" s="16"/>
      <c r="I12" s="16"/>
      <c r="J12" s="16"/>
      <c r="K12" s="16"/>
      <c r="L12" s="16"/>
      <c r="M12" s="16"/>
      <c r="N12" s="16"/>
      <c r="O12" s="16"/>
    </row>
    <row r="13" spans="1:17" s="15" customFormat="1" ht="30" customHeight="1" x14ac:dyDescent="0.3">
      <c r="A13" s="4">
        <v>3.1</v>
      </c>
      <c r="B13" s="5" t="s">
        <v>25</v>
      </c>
      <c r="C13" s="17">
        <v>0</v>
      </c>
      <c r="D13" s="17">
        <v>8</v>
      </c>
      <c r="E13" s="17">
        <v>0</v>
      </c>
      <c r="F13" s="17">
        <v>0</v>
      </c>
      <c r="G13" s="17">
        <v>0</v>
      </c>
      <c r="H13" s="17">
        <v>0</v>
      </c>
      <c r="I13" s="17">
        <v>0</v>
      </c>
      <c r="J13" s="17">
        <v>28</v>
      </c>
      <c r="K13" s="17">
        <v>26</v>
      </c>
      <c r="L13" s="17">
        <v>2</v>
      </c>
      <c r="M13" s="17">
        <v>0</v>
      </c>
      <c r="N13" s="17">
        <v>0</v>
      </c>
      <c r="O13" s="7">
        <f t="shared" ref="O13:O20" si="0">SUM(C13:N13)</f>
        <v>64</v>
      </c>
    </row>
    <row r="14" spans="1:17" s="15" customFormat="1" ht="30" customHeight="1" x14ac:dyDescent="0.3">
      <c r="A14" s="4">
        <v>3.2</v>
      </c>
      <c r="B14" s="5" t="s">
        <v>26</v>
      </c>
      <c r="C14" s="17">
        <v>0</v>
      </c>
      <c r="D14" s="17">
        <v>4</v>
      </c>
      <c r="E14" s="17">
        <v>10</v>
      </c>
      <c r="F14" s="17">
        <v>7</v>
      </c>
      <c r="G14" s="17">
        <v>2</v>
      </c>
      <c r="H14" s="17">
        <v>0</v>
      </c>
      <c r="I14" s="17">
        <v>0</v>
      </c>
      <c r="J14" s="17">
        <v>14</v>
      </c>
      <c r="K14" s="17">
        <v>20</v>
      </c>
      <c r="L14" s="17">
        <v>6</v>
      </c>
      <c r="M14" s="17">
        <v>8</v>
      </c>
      <c r="N14" s="17">
        <v>1</v>
      </c>
      <c r="O14" s="7">
        <f t="shared" si="0"/>
        <v>72</v>
      </c>
    </row>
    <row r="15" spans="1:17" s="15" customFormat="1" ht="30" customHeight="1" x14ac:dyDescent="0.3">
      <c r="A15" s="4">
        <v>3.3000000000000003</v>
      </c>
      <c r="B15" s="5" t="s">
        <v>27</v>
      </c>
      <c r="C15" s="17">
        <v>0</v>
      </c>
      <c r="D15" s="17">
        <v>0</v>
      </c>
      <c r="E15" s="17">
        <v>11</v>
      </c>
      <c r="F15" s="17">
        <v>7</v>
      </c>
      <c r="G15" s="17">
        <v>0</v>
      </c>
      <c r="H15" s="17">
        <v>0</v>
      </c>
      <c r="I15" s="17">
        <v>4</v>
      </c>
      <c r="J15" s="17">
        <v>1</v>
      </c>
      <c r="K15" s="17">
        <v>0</v>
      </c>
      <c r="L15" s="17">
        <v>2</v>
      </c>
      <c r="M15" s="17">
        <v>3</v>
      </c>
      <c r="N15" s="17">
        <v>2</v>
      </c>
      <c r="O15" s="7">
        <f t="shared" si="0"/>
        <v>30</v>
      </c>
    </row>
    <row r="16" spans="1:17" s="15" customFormat="1" ht="30" customHeight="1" x14ac:dyDescent="0.3">
      <c r="A16" s="4">
        <v>3.4000000000000004</v>
      </c>
      <c r="B16" s="5" t="s">
        <v>28</v>
      </c>
      <c r="C16" s="17">
        <v>1</v>
      </c>
      <c r="D16" s="17">
        <v>1</v>
      </c>
      <c r="E16" s="17">
        <v>1</v>
      </c>
      <c r="F16" s="17">
        <v>1</v>
      </c>
      <c r="G16" s="17">
        <v>1</v>
      </c>
      <c r="H16" s="17">
        <v>0</v>
      </c>
      <c r="I16" s="17">
        <v>1</v>
      </c>
      <c r="J16" s="17">
        <v>1</v>
      </c>
      <c r="K16" s="17">
        <v>1</v>
      </c>
      <c r="L16" s="17">
        <v>2</v>
      </c>
      <c r="M16" s="17">
        <v>11</v>
      </c>
      <c r="N16" s="17">
        <v>1</v>
      </c>
      <c r="O16" s="7">
        <f t="shared" si="0"/>
        <v>22</v>
      </c>
    </row>
    <row r="17" spans="1:15" s="15" customFormat="1" ht="30" customHeight="1" x14ac:dyDescent="0.3">
      <c r="A17" s="4">
        <v>3.5000000000000004</v>
      </c>
      <c r="B17" s="5" t="s">
        <v>29</v>
      </c>
      <c r="C17" s="17">
        <v>3</v>
      </c>
      <c r="D17" s="17">
        <v>3</v>
      </c>
      <c r="E17" s="17">
        <v>3</v>
      </c>
      <c r="F17" s="17">
        <v>3</v>
      </c>
      <c r="G17" s="17">
        <v>3</v>
      </c>
      <c r="H17" s="17">
        <v>3</v>
      </c>
      <c r="I17" s="17">
        <v>3</v>
      </c>
      <c r="J17" s="17">
        <v>3</v>
      </c>
      <c r="K17" s="17">
        <v>3</v>
      </c>
      <c r="L17" s="17">
        <v>0</v>
      </c>
      <c r="M17" s="17">
        <v>0</v>
      </c>
      <c r="N17" s="17">
        <v>0</v>
      </c>
      <c r="O17" s="7">
        <f t="shared" si="0"/>
        <v>27</v>
      </c>
    </row>
    <row r="18" spans="1:15" s="15" customFormat="1" ht="15.6" x14ac:dyDescent="0.3">
      <c r="A18" s="4">
        <v>3.6000000000000005</v>
      </c>
      <c r="B18" s="5" t="s">
        <v>30</v>
      </c>
      <c r="C18" s="17">
        <v>0</v>
      </c>
      <c r="D18" s="17">
        <v>1</v>
      </c>
      <c r="E18" s="17">
        <v>0</v>
      </c>
      <c r="F18" s="17">
        <v>0</v>
      </c>
      <c r="G18" s="17">
        <v>3</v>
      </c>
      <c r="H18" s="17">
        <v>1</v>
      </c>
      <c r="I18" s="12">
        <v>5</v>
      </c>
      <c r="J18" s="17">
        <v>1</v>
      </c>
      <c r="K18" s="17">
        <v>5</v>
      </c>
      <c r="L18" s="17">
        <v>3</v>
      </c>
      <c r="M18" s="17">
        <v>3</v>
      </c>
      <c r="N18" s="17">
        <v>0</v>
      </c>
      <c r="O18" s="7">
        <f t="shared" si="0"/>
        <v>22</v>
      </c>
    </row>
    <row r="19" spans="1:15" s="15" customFormat="1" ht="38.25" customHeight="1" x14ac:dyDescent="0.3">
      <c r="A19" s="4">
        <v>3.7000000000000006</v>
      </c>
      <c r="B19" s="5" t="s">
        <v>31</v>
      </c>
      <c r="C19" s="17">
        <v>0</v>
      </c>
      <c r="D19" s="17">
        <v>4</v>
      </c>
      <c r="E19" s="17">
        <v>0</v>
      </c>
      <c r="F19" s="17">
        <v>0</v>
      </c>
      <c r="G19" s="17">
        <v>0</v>
      </c>
      <c r="H19" s="17">
        <v>0</v>
      </c>
      <c r="I19" s="17">
        <v>0</v>
      </c>
      <c r="J19" s="17">
        <v>0</v>
      </c>
      <c r="K19" s="17">
        <v>0</v>
      </c>
      <c r="L19" s="17">
        <v>0</v>
      </c>
      <c r="M19" s="17">
        <v>0</v>
      </c>
      <c r="N19" s="17">
        <v>0</v>
      </c>
      <c r="O19" s="7">
        <f t="shared" si="0"/>
        <v>4</v>
      </c>
    </row>
    <row r="20" spans="1:15" s="15" customFormat="1" ht="15.6" x14ac:dyDescent="0.3">
      <c r="A20" s="4">
        <v>3.8000000000000007</v>
      </c>
      <c r="B20" s="5" t="s">
        <v>32</v>
      </c>
      <c r="C20" s="17">
        <v>1</v>
      </c>
      <c r="D20" s="17">
        <v>1</v>
      </c>
      <c r="E20" s="17">
        <v>1</v>
      </c>
      <c r="F20" s="17">
        <v>1</v>
      </c>
      <c r="G20" s="17">
        <v>1</v>
      </c>
      <c r="H20" s="17">
        <v>1</v>
      </c>
      <c r="I20" s="17">
        <v>1</v>
      </c>
      <c r="J20" s="17">
        <v>1</v>
      </c>
      <c r="K20" s="17">
        <v>1</v>
      </c>
      <c r="L20" s="17">
        <v>1</v>
      </c>
      <c r="M20" s="17">
        <v>1</v>
      </c>
      <c r="N20" s="17">
        <v>1</v>
      </c>
      <c r="O20" s="7">
        <f t="shared" si="0"/>
        <v>12</v>
      </c>
    </row>
    <row r="21" spans="1:15" s="15" customFormat="1" ht="31.2" x14ac:dyDescent="0.3">
      <c r="A21" s="4">
        <v>3.9000000000000008</v>
      </c>
      <c r="B21" s="5" t="s">
        <v>33</v>
      </c>
      <c r="C21" s="17">
        <v>0</v>
      </c>
      <c r="D21" s="17">
        <v>1</v>
      </c>
      <c r="E21" s="17">
        <v>0</v>
      </c>
      <c r="F21" s="17">
        <v>0</v>
      </c>
      <c r="G21" s="17">
        <v>1</v>
      </c>
      <c r="H21" s="17">
        <v>1</v>
      </c>
      <c r="I21" s="17">
        <v>1</v>
      </c>
      <c r="J21" s="17">
        <v>1</v>
      </c>
      <c r="K21" s="17">
        <v>1</v>
      </c>
      <c r="L21" s="17">
        <v>1</v>
      </c>
      <c r="M21" s="17">
        <v>1</v>
      </c>
      <c r="N21" s="17">
        <v>1</v>
      </c>
      <c r="O21" s="7">
        <f ca="1">SUM(C21:O21)</f>
        <v>0</v>
      </c>
    </row>
    <row r="22" spans="1:15" s="15" customFormat="1" ht="51.75" customHeight="1" x14ac:dyDescent="0.3">
      <c r="A22" s="4">
        <v>4.0000000000000009</v>
      </c>
      <c r="B22" s="5" t="s">
        <v>34</v>
      </c>
      <c r="C22" s="17">
        <v>1</v>
      </c>
      <c r="D22" s="17">
        <v>1</v>
      </c>
      <c r="E22" s="17">
        <v>1</v>
      </c>
      <c r="F22" s="17">
        <v>1</v>
      </c>
      <c r="G22" s="17">
        <v>1</v>
      </c>
      <c r="H22" s="17">
        <v>1</v>
      </c>
      <c r="I22" s="17">
        <v>1</v>
      </c>
      <c r="J22" s="17">
        <v>1</v>
      </c>
      <c r="K22" s="17">
        <v>1</v>
      </c>
      <c r="L22" s="17">
        <v>1</v>
      </c>
      <c r="M22" s="17">
        <v>1</v>
      </c>
      <c r="N22" s="17">
        <v>1</v>
      </c>
      <c r="O22" s="7">
        <f>SUM(C22:N22)</f>
        <v>12</v>
      </c>
    </row>
    <row r="23" spans="1:15" s="15" customFormat="1" ht="31.2" x14ac:dyDescent="0.3">
      <c r="A23" s="4">
        <v>4.1000000000000005</v>
      </c>
      <c r="B23" s="5" t="s">
        <v>35</v>
      </c>
      <c r="C23" s="17">
        <v>0</v>
      </c>
      <c r="D23" s="17">
        <v>0</v>
      </c>
      <c r="E23" s="17">
        <v>0</v>
      </c>
      <c r="F23" s="17">
        <v>0</v>
      </c>
      <c r="G23" s="17">
        <v>2</v>
      </c>
      <c r="H23" s="17">
        <v>4</v>
      </c>
      <c r="I23" s="17">
        <v>2</v>
      </c>
      <c r="J23" s="17">
        <v>0</v>
      </c>
      <c r="K23" s="17">
        <v>0</v>
      </c>
      <c r="L23" s="17">
        <v>1</v>
      </c>
      <c r="M23" s="17">
        <v>0</v>
      </c>
      <c r="N23" s="17">
        <v>0</v>
      </c>
      <c r="O23" s="7">
        <f>SUM(C23:N23)</f>
        <v>9</v>
      </c>
    </row>
    <row r="24" spans="1:15" s="15" customFormat="1" ht="15.6" x14ac:dyDescent="0.3">
      <c r="A24" s="4">
        <v>4.2</v>
      </c>
      <c r="B24" s="5" t="s">
        <v>36</v>
      </c>
      <c r="C24" s="17">
        <v>0</v>
      </c>
      <c r="D24" s="17">
        <v>0</v>
      </c>
      <c r="E24" s="17">
        <v>0</v>
      </c>
      <c r="F24" s="17">
        <v>0</v>
      </c>
      <c r="G24" s="17">
        <v>1</v>
      </c>
      <c r="H24" s="17">
        <v>1</v>
      </c>
      <c r="I24" s="17">
        <v>1</v>
      </c>
      <c r="J24" s="17">
        <v>1</v>
      </c>
      <c r="K24" s="17">
        <v>1</v>
      </c>
      <c r="L24" s="17">
        <v>1</v>
      </c>
      <c r="M24" s="17">
        <v>1</v>
      </c>
      <c r="N24" s="17">
        <v>1</v>
      </c>
      <c r="O24" s="7">
        <f>SUM(C24:N24)</f>
        <v>8</v>
      </c>
    </row>
    <row r="25" spans="1:15" ht="31.2" x14ac:dyDescent="0.3">
      <c r="A25" s="4"/>
      <c r="B25" s="5" t="s">
        <v>37</v>
      </c>
      <c r="C25" s="17"/>
      <c r="D25" s="17">
        <f t="shared" ref="D25:N25" si="1">+D6+D8+D13+D14+D11+D15+D16+D17+D18+D19+D20+D21+D22+D23+D24</f>
        <v>69</v>
      </c>
      <c r="E25" s="17">
        <f t="shared" si="1"/>
        <v>28</v>
      </c>
      <c r="F25" s="17">
        <f t="shared" si="1"/>
        <v>144</v>
      </c>
      <c r="G25" s="17">
        <f t="shared" si="1"/>
        <v>16</v>
      </c>
      <c r="H25" s="17">
        <f t="shared" si="1"/>
        <v>56</v>
      </c>
      <c r="I25" s="17">
        <f t="shared" si="1"/>
        <v>32</v>
      </c>
      <c r="J25" s="17">
        <f t="shared" si="1"/>
        <v>72</v>
      </c>
      <c r="K25" s="17">
        <f t="shared" si="1"/>
        <v>105</v>
      </c>
      <c r="L25" s="17">
        <f t="shared" si="1"/>
        <v>242</v>
      </c>
      <c r="M25" s="17">
        <f t="shared" si="1"/>
        <v>30</v>
      </c>
      <c r="N25" s="17">
        <f t="shared" si="1"/>
        <v>138</v>
      </c>
      <c r="O25" s="7">
        <v>100</v>
      </c>
    </row>
    <row r="26" spans="1:15" ht="15.6" x14ac:dyDescent="0.3"/>
    <row r="27" spans="1:15" ht="15.6" x14ac:dyDescent="0.3"/>
    <row r="28" spans="1:15" ht="15.6" x14ac:dyDescent="0.3"/>
    <row r="29" spans="1:15" ht="15.6" x14ac:dyDescent="0.3"/>
  </sheetData>
  <mergeCells count="3">
    <mergeCell ref="A1:O1"/>
    <mergeCell ref="A2:O2"/>
    <mergeCell ref="A3:O3"/>
  </mergeCells>
  <pageMargins left="0.62992125984251968" right="0.23622047244094491" top="0.19685039370078741" bottom="0.19685039370078741" header="0.11811023622047245" footer="0.11811023622047245"/>
  <pageSetup paperSize="9" scale="46"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7"/>
  <sheetViews>
    <sheetView tabSelected="1" topLeftCell="C1" zoomScale="86" zoomScaleNormal="86" zoomScaleSheetLayoutView="100" workbookViewId="0">
      <selection activeCell="M9" sqref="M9"/>
    </sheetView>
  </sheetViews>
  <sheetFormatPr baseColWidth="10" defaultColWidth="0" defaultRowHeight="0" customHeight="1" zeroHeight="1" x14ac:dyDescent="0.25"/>
  <cols>
    <col min="1" max="1" width="8.44140625" style="18" customWidth="1"/>
    <col min="2" max="2" width="49.33203125" style="18" customWidth="1"/>
    <col min="3" max="3" width="16.33203125" style="18" customWidth="1"/>
    <col min="4" max="6" width="16.33203125" style="34" customWidth="1"/>
    <col min="7" max="10" width="15.5546875" style="18" customWidth="1"/>
    <col min="11" max="11" width="16.5546875" style="18" customWidth="1"/>
    <col min="12" max="12" width="15.5546875" style="18" customWidth="1"/>
    <col min="13" max="13" width="16.88671875" style="18" customWidth="1"/>
    <col min="14" max="14" width="15.5546875" style="18" customWidth="1"/>
    <col min="15" max="15" width="18.88671875" style="18" customWidth="1"/>
    <col min="16" max="16" width="18" style="18" hidden="1" customWidth="1"/>
    <col min="17" max="17" width="0" style="18" hidden="1" customWidth="1"/>
    <col min="18" max="16384" width="11.44140625" style="18" hidden="1"/>
  </cols>
  <sheetData>
    <row r="1" spans="1:17" ht="32.25" customHeight="1" x14ac:dyDescent="0.25">
      <c r="A1" s="37"/>
      <c r="B1" s="37"/>
      <c r="C1" s="37"/>
      <c r="D1" s="37"/>
      <c r="E1" s="37"/>
      <c r="F1" s="37"/>
      <c r="G1" s="37"/>
      <c r="H1" s="37"/>
      <c r="I1" s="37"/>
      <c r="J1" s="37"/>
      <c r="K1" s="37"/>
      <c r="L1" s="37"/>
      <c r="M1" s="37"/>
      <c r="N1" s="37"/>
      <c r="O1" s="37"/>
    </row>
    <row r="2" spans="1:17" ht="32.25" customHeight="1" x14ac:dyDescent="0.25">
      <c r="A2" s="37" t="s">
        <v>0</v>
      </c>
      <c r="B2" s="37"/>
      <c r="C2" s="37"/>
      <c r="D2" s="37"/>
      <c r="E2" s="37"/>
      <c r="F2" s="37"/>
      <c r="G2" s="37"/>
      <c r="H2" s="37"/>
      <c r="I2" s="37"/>
      <c r="J2" s="37"/>
      <c r="K2" s="37"/>
      <c r="L2" s="37"/>
      <c r="M2" s="37"/>
      <c r="N2" s="37"/>
      <c r="O2" s="37"/>
    </row>
    <row r="3" spans="1:17" ht="39.75" customHeight="1" x14ac:dyDescent="0.25">
      <c r="A3" s="38" t="s">
        <v>1</v>
      </c>
      <c r="B3" s="38"/>
      <c r="C3" s="38"/>
      <c r="D3" s="38"/>
      <c r="E3" s="38"/>
      <c r="F3" s="38"/>
      <c r="G3" s="38"/>
      <c r="H3" s="38"/>
      <c r="I3" s="38"/>
      <c r="J3" s="38"/>
      <c r="K3" s="38"/>
      <c r="L3" s="38"/>
      <c r="M3" s="38"/>
      <c r="N3" s="38"/>
      <c r="O3" s="38"/>
    </row>
    <row r="4" spans="1:17" ht="40.5" customHeight="1" x14ac:dyDescent="0.25">
      <c r="A4" s="16" t="s">
        <v>2</v>
      </c>
      <c r="B4" s="16" t="s">
        <v>3</v>
      </c>
      <c r="C4" s="16" t="s">
        <v>4</v>
      </c>
      <c r="D4" s="16" t="s">
        <v>5</v>
      </c>
      <c r="E4" s="16" t="s">
        <v>6</v>
      </c>
      <c r="F4" s="16" t="s">
        <v>7</v>
      </c>
      <c r="G4" s="16" t="s">
        <v>8</v>
      </c>
      <c r="H4" s="16" t="s">
        <v>9</v>
      </c>
      <c r="I4" s="16" t="s">
        <v>10</v>
      </c>
      <c r="J4" s="16" t="s">
        <v>11</v>
      </c>
      <c r="K4" s="16" t="s">
        <v>12</v>
      </c>
      <c r="L4" s="16" t="s">
        <v>13</v>
      </c>
      <c r="M4" s="16" t="s">
        <v>14</v>
      </c>
      <c r="N4" s="16" t="s">
        <v>15</v>
      </c>
      <c r="O4" s="16" t="s">
        <v>16</v>
      </c>
      <c r="Q4" s="19"/>
    </row>
    <row r="5" spans="1:17" ht="36.75" customHeight="1" x14ac:dyDescent="0.25">
      <c r="A5" s="16">
        <v>1</v>
      </c>
      <c r="B5" s="16" t="s">
        <v>22</v>
      </c>
      <c r="C5" s="16"/>
      <c r="D5" s="16"/>
      <c r="E5" s="16"/>
      <c r="F5" s="16"/>
      <c r="G5" s="16"/>
      <c r="H5" s="16"/>
      <c r="I5" s="16"/>
      <c r="J5" s="16"/>
      <c r="K5" s="16"/>
      <c r="L5" s="16"/>
      <c r="M5" s="16"/>
      <c r="N5" s="16"/>
      <c r="O5" s="16"/>
    </row>
    <row r="6" spans="1:17" ht="30" x14ac:dyDescent="0.25">
      <c r="A6" s="20">
        <v>1.1000000000000001</v>
      </c>
      <c r="B6" s="21" t="s">
        <v>44</v>
      </c>
      <c r="C6" s="22">
        <v>0</v>
      </c>
      <c r="D6" s="22">
        <v>0</v>
      </c>
      <c r="E6" s="22">
        <v>0</v>
      </c>
      <c r="F6" s="22">
        <v>0</v>
      </c>
      <c r="G6" s="22">
        <v>2</v>
      </c>
      <c r="H6" s="22">
        <v>2</v>
      </c>
      <c r="I6" s="23">
        <v>1</v>
      </c>
      <c r="J6" s="23">
        <v>0</v>
      </c>
      <c r="K6" s="22">
        <v>1</v>
      </c>
      <c r="L6" s="22">
        <v>1</v>
      </c>
      <c r="M6" s="22">
        <v>1</v>
      </c>
      <c r="N6" s="23">
        <v>1</v>
      </c>
      <c r="O6" s="24">
        <f>SUM(C6:N6)</f>
        <v>9</v>
      </c>
    </row>
    <row r="7" spans="1:17" s="25" customFormat="1" ht="30" customHeight="1" x14ac:dyDescent="0.25">
      <c r="A7" s="20">
        <v>1.2</v>
      </c>
      <c r="B7" s="21" t="s">
        <v>45</v>
      </c>
      <c r="C7" s="22">
        <v>0</v>
      </c>
      <c r="D7" s="22">
        <v>1</v>
      </c>
      <c r="E7" s="22">
        <v>1</v>
      </c>
      <c r="F7" s="22">
        <v>1</v>
      </c>
      <c r="G7" s="22">
        <v>1</v>
      </c>
      <c r="H7" s="22">
        <v>1</v>
      </c>
      <c r="I7" s="22">
        <v>1</v>
      </c>
      <c r="J7" s="22">
        <v>1</v>
      </c>
      <c r="K7" s="22">
        <v>1</v>
      </c>
      <c r="L7" s="22">
        <v>1</v>
      </c>
      <c r="M7" s="22">
        <v>1</v>
      </c>
      <c r="N7" s="22">
        <v>1</v>
      </c>
      <c r="O7" s="22">
        <f>SUM(C7:N7)</f>
        <v>11</v>
      </c>
    </row>
    <row r="8" spans="1:17" ht="30" customHeight="1" x14ac:dyDescent="0.25">
      <c r="A8" s="16">
        <v>2</v>
      </c>
      <c r="B8" s="16" t="s">
        <v>46</v>
      </c>
      <c r="C8" s="16"/>
      <c r="D8" s="16"/>
      <c r="E8" s="16"/>
      <c r="F8" s="16"/>
      <c r="G8" s="16"/>
      <c r="H8" s="16"/>
      <c r="I8" s="16"/>
      <c r="J8" s="16"/>
      <c r="K8" s="16"/>
      <c r="L8" s="16"/>
      <c r="M8" s="16"/>
      <c r="N8" s="16"/>
      <c r="O8" s="16"/>
    </row>
    <row r="9" spans="1:17" ht="36.75" customHeight="1" x14ac:dyDescent="0.25">
      <c r="A9" s="20">
        <v>2.1</v>
      </c>
      <c r="B9" s="26" t="s">
        <v>47</v>
      </c>
      <c r="C9" s="27">
        <v>1980</v>
      </c>
      <c r="D9" s="27">
        <v>1980</v>
      </c>
      <c r="E9" s="27">
        <v>1980</v>
      </c>
      <c r="F9" s="27">
        <v>1980</v>
      </c>
      <c r="G9" s="23">
        <v>1980</v>
      </c>
      <c r="H9" s="23">
        <v>2062</v>
      </c>
      <c r="I9" s="23">
        <v>2062</v>
      </c>
      <c r="J9" s="22">
        <v>2062</v>
      </c>
      <c r="K9" s="22">
        <v>2062</v>
      </c>
      <c r="L9" s="22">
        <v>2063</v>
      </c>
      <c r="M9" s="22">
        <v>2063</v>
      </c>
      <c r="N9" s="22">
        <v>2063</v>
      </c>
      <c r="O9" s="24">
        <f>SUM(C9:N9)</f>
        <v>24337</v>
      </c>
    </row>
    <row r="10" spans="1:17" ht="30.9" customHeight="1" x14ac:dyDescent="0.25">
      <c r="A10" s="20">
        <f>A9+0.1</f>
        <v>2.2000000000000002</v>
      </c>
      <c r="B10" s="26" t="s">
        <v>48</v>
      </c>
      <c r="C10" s="28">
        <v>38</v>
      </c>
      <c r="D10" s="28">
        <v>38</v>
      </c>
      <c r="E10" s="28">
        <v>38</v>
      </c>
      <c r="F10" s="28">
        <v>38</v>
      </c>
      <c r="G10" s="22">
        <v>38</v>
      </c>
      <c r="H10" s="22">
        <v>40</v>
      </c>
      <c r="I10" s="22">
        <v>40</v>
      </c>
      <c r="J10" s="22">
        <v>40</v>
      </c>
      <c r="K10" s="22">
        <v>40</v>
      </c>
      <c r="L10" s="22">
        <v>40</v>
      </c>
      <c r="M10" s="22">
        <v>40</v>
      </c>
      <c r="N10" s="22">
        <v>40</v>
      </c>
      <c r="O10" s="24">
        <f t="shared" ref="O10:O16" si="0">SUM(C10:N10)</f>
        <v>470</v>
      </c>
    </row>
    <row r="11" spans="1:17" ht="30.9" customHeight="1" x14ac:dyDescent="0.25">
      <c r="A11" s="20">
        <f>A10+0.1</f>
        <v>2.3000000000000003</v>
      </c>
      <c r="B11" s="26" t="s">
        <v>49</v>
      </c>
      <c r="C11" s="27">
        <v>152</v>
      </c>
      <c r="D11" s="27">
        <v>118</v>
      </c>
      <c r="E11" s="27">
        <v>108</v>
      </c>
      <c r="F11" s="27">
        <v>18</v>
      </c>
      <c r="G11" s="23">
        <v>65</v>
      </c>
      <c r="H11" s="23">
        <v>129</v>
      </c>
      <c r="I11" s="23">
        <v>111</v>
      </c>
      <c r="J11" s="22">
        <v>162</v>
      </c>
      <c r="K11" s="22">
        <v>126</v>
      </c>
      <c r="L11" s="22">
        <v>146</v>
      </c>
      <c r="M11" s="22">
        <v>126</v>
      </c>
      <c r="N11" s="22">
        <v>47</v>
      </c>
      <c r="O11" s="24">
        <f t="shared" si="0"/>
        <v>1308</v>
      </c>
    </row>
    <row r="12" spans="1:17" ht="38.25" customHeight="1" x14ac:dyDescent="0.25">
      <c r="A12" s="20">
        <f>A11+0.1</f>
        <v>2.4000000000000004</v>
      </c>
      <c r="B12" s="21" t="s">
        <v>50</v>
      </c>
      <c r="C12" s="29">
        <v>122</v>
      </c>
      <c r="D12" s="29">
        <v>113</v>
      </c>
      <c r="E12" s="29">
        <v>105</v>
      </c>
      <c r="F12" s="29">
        <v>26</v>
      </c>
      <c r="G12" s="22">
        <v>75</v>
      </c>
      <c r="H12" s="22">
        <v>72</v>
      </c>
      <c r="I12" s="22">
        <v>91</v>
      </c>
      <c r="J12" s="22">
        <v>113</v>
      </c>
      <c r="K12" s="22">
        <v>92</v>
      </c>
      <c r="L12" s="22">
        <v>100</v>
      </c>
      <c r="M12" s="22">
        <v>93</v>
      </c>
      <c r="N12" s="22">
        <v>21</v>
      </c>
      <c r="O12" s="24">
        <f t="shared" si="0"/>
        <v>1023</v>
      </c>
    </row>
    <row r="13" spans="1:17" ht="30.9" customHeight="1" x14ac:dyDescent="0.25">
      <c r="A13" s="16">
        <v>3</v>
      </c>
      <c r="B13" s="16" t="s">
        <v>51</v>
      </c>
      <c r="C13" s="16"/>
      <c r="D13" s="16"/>
      <c r="E13" s="16"/>
      <c r="F13" s="16"/>
      <c r="G13" s="16"/>
      <c r="H13" s="16"/>
      <c r="I13" s="16"/>
      <c r="J13" s="16"/>
      <c r="K13" s="16"/>
      <c r="L13" s="16"/>
      <c r="M13" s="16"/>
      <c r="N13" s="16"/>
      <c r="O13" s="16"/>
    </row>
    <row r="14" spans="1:17" s="25" customFormat="1" ht="30.9" customHeight="1" x14ac:dyDescent="0.25">
      <c r="A14" s="30">
        <v>3.1</v>
      </c>
      <c r="B14" s="31" t="s">
        <v>52</v>
      </c>
      <c r="C14" s="32">
        <v>0</v>
      </c>
      <c r="D14" s="32">
        <v>0</v>
      </c>
      <c r="E14" s="32">
        <v>2</v>
      </c>
      <c r="F14" s="32">
        <v>0</v>
      </c>
      <c r="G14" s="33">
        <v>3</v>
      </c>
      <c r="H14" s="33">
        <v>2</v>
      </c>
      <c r="I14" s="33">
        <v>3</v>
      </c>
      <c r="J14" s="33">
        <v>3</v>
      </c>
      <c r="K14" s="33">
        <v>6</v>
      </c>
      <c r="L14" s="33">
        <v>12</v>
      </c>
      <c r="M14" s="33">
        <v>11</v>
      </c>
      <c r="N14" s="33">
        <v>5</v>
      </c>
      <c r="O14" s="22">
        <f t="shared" si="0"/>
        <v>47</v>
      </c>
    </row>
    <row r="15" spans="1:17" ht="30.9" customHeight="1" x14ac:dyDescent="0.25">
      <c r="A15" s="16">
        <v>4</v>
      </c>
      <c r="B15" s="16" t="s">
        <v>53</v>
      </c>
      <c r="C15" s="16"/>
      <c r="D15" s="16"/>
      <c r="E15" s="16"/>
      <c r="F15" s="16"/>
      <c r="G15" s="16"/>
      <c r="H15" s="16"/>
      <c r="I15" s="16"/>
      <c r="J15" s="16"/>
      <c r="K15" s="16"/>
      <c r="L15" s="16"/>
      <c r="M15" s="16"/>
      <c r="N15" s="16"/>
      <c r="O15" s="16"/>
    </row>
    <row r="16" spans="1:17" s="25" customFormat="1" ht="30.9" customHeight="1" x14ac:dyDescent="0.25">
      <c r="A16" s="20">
        <v>4.0999999999999996</v>
      </c>
      <c r="B16" s="21" t="s">
        <v>54</v>
      </c>
      <c r="C16" s="29">
        <v>1</v>
      </c>
      <c r="D16" s="29">
        <v>0</v>
      </c>
      <c r="E16" s="29">
        <v>0</v>
      </c>
      <c r="F16" s="29">
        <v>0</v>
      </c>
      <c r="G16" s="22">
        <v>0</v>
      </c>
      <c r="H16" s="22">
        <v>0</v>
      </c>
      <c r="I16" s="22">
        <v>0</v>
      </c>
      <c r="J16" s="22">
        <v>0</v>
      </c>
      <c r="K16" s="22">
        <v>0</v>
      </c>
      <c r="L16" s="22">
        <v>0</v>
      </c>
      <c r="M16" s="22">
        <v>1</v>
      </c>
      <c r="N16" s="22">
        <v>0</v>
      </c>
      <c r="O16" s="22">
        <f t="shared" si="0"/>
        <v>2</v>
      </c>
    </row>
    <row r="17" spans="1:15" ht="185.25" customHeight="1" x14ac:dyDescent="0.25">
      <c r="A17" s="39"/>
      <c r="B17" s="39"/>
      <c r="C17" s="39"/>
      <c r="D17" s="39"/>
      <c r="E17" s="39"/>
      <c r="F17" s="39"/>
      <c r="G17" s="39"/>
      <c r="H17" s="39"/>
      <c r="I17" s="39"/>
      <c r="J17" s="39"/>
      <c r="K17" s="39"/>
      <c r="L17" s="39"/>
      <c r="M17" s="39"/>
      <c r="N17" s="39"/>
      <c r="O17" s="39"/>
    </row>
  </sheetData>
  <mergeCells count="4">
    <mergeCell ref="A1:O1"/>
    <mergeCell ref="A2:O2"/>
    <mergeCell ref="A3:O3"/>
    <mergeCell ref="A17:O17"/>
  </mergeCells>
  <pageMargins left="0.62992125984251968" right="0.23622047244094491" top="0.19685039370078741" bottom="0.19685039370078741" header="0.11811023622047245" footer="0.11811023622047245"/>
  <pageSetup paperSize="9" scale="51"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
  <sheetViews>
    <sheetView topLeftCell="D1" zoomScaleNormal="100" zoomScaleSheetLayoutView="70" workbookViewId="0">
      <selection activeCell="O6" sqref="O6"/>
    </sheetView>
  </sheetViews>
  <sheetFormatPr baseColWidth="10" defaultColWidth="0" defaultRowHeight="15.75" customHeight="1" zeroHeight="1" x14ac:dyDescent="0.3"/>
  <cols>
    <col min="1" max="1" width="8.44140625" style="1" customWidth="1"/>
    <col min="2" max="2" width="49.33203125" style="1" customWidth="1"/>
    <col min="3" max="3" width="19.33203125" style="11" customWidth="1"/>
    <col min="4" max="4" width="13.6640625" style="1" customWidth="1"/>
    <col min="5" max="5" width="15.5546875" style="1" customWidth="1"/>
    <col min="6" max="6" width="17.44140625" style="1" customWidth="1"/>
    <col min="7" max="7" width="16" style="1" customWidth="1"/>
    <col min="8" max="14" width="15.5546875" style="1" customWidth="1"/>
    <col min="15" max="15" width="18.88671875" style="1" customWidth="1"/>
    <col min="16" max="17" width="0" style="1" hidden="1" customWidth="1"/>
    <col min="18" max="16384" width="11.44140625" style="1" hidden="1"/>
  </cols>
  <sheetData>
    <row r="1" spans="1:17" ht="32.25" customHeight="1" x14ac:dyDescent="0.3">
      <c r="A1" s="35"/>
      <c r="B1" s="35"/>
      <c r="C1" s="35"/>
      <c r="D1" s="35"/>
      <c r="E1" s="35"/>
      <c r="F1" s="35"/>
      <c r="G1" s="35"/>
      <c r="H1" s="35"/>
      <c r="I1" s="35"/>
      <c r="J1" s="35"/>
      <c r="K1" s="35"/>
      <c r="L1" s="35"/>
      <c r="M1" s="35"/>
      <c r="N1" s="35"/>
      <c r="O1" s="35"/>
    </row>
    <row r="2" spans="1:17" ht="32.25" customHeight="1" x14ac:dyDescent="0.3">
      <c r="A2" s="35" t="s">
        <v>0</v>
      </c>
      <c r="B2" s="35"/>
      <c r="C2" s="35"/>
      <c r="D2" s="35"/>
      <c r="E2" s="35"/>
      <c r="F2" s="35"/>
      <c r="G2" s="35"/>
      <c r="H2" s="35"/>
      <c r="I2" s="35"/>
      <c r="J2" s="35"/>
      <c r="K2" s="35"/>
      <c r="L2" s="35"/>
      <c r="M2" s="35"/>
      <c r="N2" s="35"/>
      <c r="O2" s="35"/>
    </row>
    <row r="3" spans="1:17" ht="39.75" customHeight="1" x14ac:dyDescent="0.3">
      <c r="A3" s="36" t="s">
        <v>1</v>
      </c>
      <c r="B3" s="36"/>
      <c r="C3" s="36"/>
      <c r="D3" s="36"/>
      <c r="E3" s="36"/>
      <c r="F3" s="36"/>
      <c r="G3" s="36"/>
      <c r="H3" s="36"/>
      <c r="I3" s="36"/>
      <c r="J3" s="36"/>
      <c r="K3" s="36"/>
      <c r="L3" s="36"/>
      <c r="M3" s="36"/>
      <c r="N3" s="36"/>
      <c r="O3" s="36"/>
    </row>
    <row r="4" spans="1:17" ht="40.5" customHeight="1" x14ac:dyDescent="0.3">
      <c r="A4" s="2" t="s">
        <v>2</v>
      </c>
      <c r="B4" s="2" t="s">
        <v>3</v>
      </c>
      <c r="C4" s="2" t="s">
        <v>4</v>
      </c>
      <c r="D4" s="2" t="s">
        <v>5</v>
      </c>
      <c r="E4" s="2" t="s">
        <v>6</v>
      </c>
      <c r="F4" s="2" t="s">
        <v>7</v>
      </c>
      <c r="G4" s="2" t="s">
        <v>8</v>
      </c>
      <c r="H4" s="2" t="s">
        <v>9</v>
      </c>
      <c r="I4" s="2" t="s">
        <v>10</v>
      </c>
      <c r="J4" s="2" t="s">
        <v>11</v>
      </c>
      <c r="K4" s="2" t="s">
        <v>12</v>
      </c>
      <c r="L4" s="2" t="s">
        <v>13</v>
      </c>
      <c r="M4" s="16" t="s">
        <v>14</v>
      </c>
      <c r="N4" s="16" t="s">
        <v>15</v>
      </c>
      <c r="O4" s="2" t="s">
        <v>16</v>
      </c>
      <c r="Q4" s="3"/>
    </row>
    <row r="5" spans="1:17" ht="30.9" customHeight="1" x14ac:dyDescent="0.3">
      <c r="A5" s="2">
        <v>1</v>
      </c>
      <c r="B5" s="2" t="s">
        <v>38</v>
      </c>
      <c r="C5" s="2"/>
      <c r="D5" s="2"/>
      <c r="E5" s="2"/>
      <c r="F5" s="2"/>
      <c r="G5" s="2"/>
      <c r="H5" s="2"/>
      <c r="I5" s="2"/>
      <c r="J5" s="2"/>
      <c r="K5" s="2"/>
      <c r="L5" s="2"/>
      <c r="M5" s="16"/>
      <c r="N5" s="16"/>
      <c r="O5" s="2"/>
    </row>
    <row r="6" spans="1:17" ht="36.75" customHeight="1" x14ac:dyDescent="0.3">
      <c r="A6" s="4">
        <f>+A5+0.1</f>
        <v>1.1000000000000001</v>
      </c>
      <c r="B6" s="5" t="s">
        <v>39</v>
      </c>
      <c r="C6" s="9">
        <v>0</v>
      </c>
      <c r="D6" s="9">
        <v>1</v>
      </c>
      <c r="E6" s="9">
        <v>0</v>
      </c>
      <c r="F6" s="9">
        <v>8</v>
      </c>
      <c r="G6" s="6">
        <v>2</v>
      </c>
      <c r="H6" s="6">
        <v>0</v>
      </c>
      <c r="I6" s="6">
        <v>0</v>
      </c>
      <c r="J6" s="6">
        <v>12</v>
      </c>
      <c r="K6" s="17">
        <v>0</v>
      </c>
      <c r="L6" s="6">
        <v>0</v>
      </c>
      <c r="M6" s="17">
        <v>0</v>
      </c>
      <c r="N6" s="17">
        <v>0</v>
      </c>
      <c r="O6" s="7">
        <f>SUM(C6:N6)</f>
        <v>23</v>
      </c>
    </row>
    <row r="7" spans="1:17" ht="36.75" customHeight="1" x14ac:dyDescent="0.3">
      <c r="A7" s="4">
        <f>+A6+0.1</f>
        <v>1.2000000000000002</v>
      </c>
      <c r="B7" s="5" t="s">
        <v>40</v>
      </c>
      <c r="C7" s="9">
        <v>0</v>
      </c>
      <c r="D7" s="9">
        <v>1</v>
      </c>
      <c r="E7" s="9">
        <v>0</v>
      </c>
      <c r="F7" s="9">
        <v>0</v>
      </c>
      <c r="G7" s="6">
        <v>0</v>
      </c>
      <c r="H7" s="6">
        <v>0</v>
      </c>
      <c r="I7" s="6">
        <v>0</v>
      </c>
      <c r="J7" s="6">
        <v>0</v>
      </c>
      <c r="K7" s="17">
        <v>0</v>
      </c>
      <c r="L7" s="6">
        <v>0</v>
      </c>
      <c r="M7" s="17">
        <v>0</v>
      </c>
      <c r="N7" s="17">
        <v>0</v>
      </c>
      <c r="O7" s="7">
        <f>SUM(C7:N7)</f>
        <v>1</v>
      </c>
    </row>
    <row r="8" spans="1:17" ht="30.9" customHeight="1" x14ac:dyDescent="0.3">
      <c r="A8" s="2">
        <v>2</v>
      </c>
      <c r="B8" s="2" t="s">
        <v>41</v>
      </c>
      <c r="C8" s="2"/>
      <c r="D8" s="2"/>
      <c r="E8" s="2"/>
      <c r="F8" s="2"/>
      <c r="G8" s="2"/>
      <c r="H8" s="2"/>
      <c r="I8" s="2"/>
      <c r="J8" s="2"/>
      <c r="K8" s="16"/>
      <c r="L8" s="2"/>
      <c r="M8" s="16"/>
      <c r="N8" s="16"/>
      <c r="O8" s="2"/>
    </row>
    <row r="9" spans="1:17" ht="30" customHeight="1" x14ac:dyDescent="0.3">
      <c r="A9" s="4">
        <f>+A8+0.1</f>
        <v>2.1</v>
      </c>
      <c r="B9" s="8" t="s">
        <v>42</v>
      </c>
      <c r="C9" s="10">
        <v>38</v>
      </c>
      <c r="D9" s="10">
        <v>32</v>
      </c>
      <c r="E9" s="10">
        <v>20</v>
      </c>
      <c r="F9" s="10">
        <v>10</v>
      </c>
      <c r="G9" s="6">
        <v>33</v>
      </c>
      <c r="H9" s="6">
        <v>37</v>
      </c>
      <c r="I9" s="6">
        <v>14</v>
      </c>
      <c r="J9" s="6">
        <v>20</v>
      </c>
      <c r="K9" s="17">
        <v>42</v>
      </c>
      <c r="L9" s="6">
        <v>31</v>
      </c>
      <c r="M9" s="17">
        <v>35</v>
      </c>
      <c r="N9" s="17">
        <v>15</v>
      </c>
      <c r="O9" s="7">
        <f>SUM(C9:N9)</f>
        <v>327</v>
      </c>
    </row>
    <row r="10" spans="1:17" ht="15.6" hidden="1" x14ac:dyDescent="0.3">
      <c r="L10" s="1" t="s">
        <v>43</v>
      </c>
    </row>
  </sheetData>
  <mergeCells count="3">
    <mergeCell ref="A1:O1"/>
    <mergeCell ref="A2:O2"/>
    <mergeCell ref="A3:O3"/>
  </mergeCells>
  <pageMargins left="0.82677165354330717" right="0.23622047244094491" top="0.19685039370078741" bottom="0.19685039370078741" header="0.11811023622047245" footer="0.11811023622047245"/>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Fiscalización</vt:lpstr>
      <vt:lpstr>Transparencia</vt:lpstr>
      <vt:lpstr>Régimen Interno</vt:lpstr>
      <vt:lpstr>Fiscalización!Área_de_impresión</vt:lpstr>
      <vt:lpstr>'Régimen Interno'!Área_de_impresión</vt:lpstr>
      <vt:lpstr>Transparencia!Área_de_impresión</vt:lpstr>
      <vt:lpstr>Fiscalización!Títulos_a_imprimir</vt:lpstr>
      <vt:lpstr>'Régimen Interno'!Títulos_a_imprimir</vt:lpstr>
      <vt:lpstr>Transparencia!Títulos_a_imprimir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Rafael Salinas Vidal</dc:creator>
  <cp:lastModifiedBy>Myriam Hidekel Lima Vazquez</cp:lastModifiedBy>
  <dcterms:created xsi:type="dcterms:W3CDTF">2020-07-10T18:25:50Z</dcterms:created>
  <dcterms:modified xsi:type="dcterms:W3CDTF">2021-01-12T21:11:17Z</dcterms:modified>
</cp:coreProperties>
</file>