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lizbeth.mendoza\Documents\DICIEMBRE\FIDEGRAN DICIEMBRE\"/>
    </mc:Choice>
  </mc:AlternateContent>
  <bookViews>
    <workbookView xWindow="0" yWindow="0" windowWidth="28800" windowHeight="11730"/>
  </bookViews>
  <sheets>
    <sheet name="Reporte de Formatos" sheetId="1" r:id="rId1"/>
    <sheet name="Hidden_1" sheetId="2" r:id="rId2"/>
  </sheets>
  <definedNames>
    <definedName name="_xlnm._FilterDatabase" localSheetId="0" hidden="1">'Reporte de Formatos'!$A$7:$U$52</definedName>
    <definedName name="Hidden_13">Hidden_1!$A$1:$A$2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11" i="1" l="1"/>
  <c r="N11" i="1"/>
  <c r="O10" i="1"/>
  <c r="N10" i="1"/>
  <c r="O9" i="1"/>
  <c r="N9" i="1"/>
  <c r="O8" i="1"/>
  <c r="N8" i="1"/>
  <c r="O15" i="1"/>
  <c r="N15" i="1"/>
  <c r="O14" i="1"/>
  <c r="N14" i="1"/>
  <c r="O13" i="1"/>
  <c r="N13" i="1"/>
  <c r="O12" i="1"/>
  <c r="N12" i="1"/>
  <c r="O17" i="1"/>
  <c r="N17" i="1"/>
  <c r="O16" i="1"/>
  <c r="N16" i="1"/>
  <c r="O18" i="1"/>
  <c r="N18" i="1"/>
  <c r="O19" i="1"/>
  <c r="N19" i="1"/>
  <c r="O20" i="1"/>
  <c r="N20" i="1"/>
  <c r="O21" i="1"/>
  <c r="N21" i="1"/>
  <c r="O25" i="1"/>
  <c r="N25" i="1"/>
  <c r="O24" i="1"/>
  <c r="N24" i="1"/>
  <c r="O23" i="1"/>
  <c r="N23" i="1"/>
  <c r="O22" i="1"/>
  <c r="N22" i="1"/>
  <c r="O26" i="1"/>
  <c r="N26" i="1"/>
  <c r="O27" i="1"/>
  <c r="N27" i="1"/>
  <c r="O28" i="1"/>
  <c r="N28" i="1"/>
  <c r="O29" i="1"/>
  <c r="N29" i="1"/>
  <c r="O30" i="1"/>
  <c r="N30" i="1"/>
  <c r="O31" i="1"/>
  <c r="N31" i="1"/>
  <c r="O32" i="1"/>
  <c r="N32" i="1"/>
  <c r="O33" i="1"/>
  <c r="N33" i="1"/>
  <c r="O36" i="1"/>
  <c r="N36" i="1"/>
  <c r="O35" i="1"/>
  <c r="N35" i="1"/>
  <c r="O34" i="1"/>
  <c r="N34" i="1"/>
  <c r="O37" i="1"/>
  <c r="N37" i="1"/>
  <c r="O41" i="1"/>
  <c r="N41" i="1"/>
  <c r="O40" i="1"/>
  <c r="N40" i="1"/>
  <c r="O39" i="1"/>
  <c r="N39" i="1"/>
  <c r="O38" i="1"/>
  <c r="N38" i="1"/>
  <c r="O42" i="1"/>
  <c r="N42" i="1"/>
  <c r="O43" i="1"/>
  <c r="N43" i="1"/>
  <c r="O44" i="1"/>
  <c r="N44" i="1"/>
  <c r="O45" i="1"/>
  <c r="N45" i="1"/>
  <c r="O48" i="1"/>
  <c r="N48" i="1"/>
  <c r="O47" i="1"/>
  <c r="N47" i="1"/>
  <c r="O46" i="1"/>
  <c r="N46" i="1"/>
  <c r="O49" i="1"/>
  <c r="N49" i="1"/>
  <c r="O50" i="1"/>
  <c r="N50" i="1"/>
  <c r="O51" i="1"/>
  <c r="N51" i="1"/>
  <c r="O52" i="1"/>
  <c r="N52" i="1"/>
</calcChain>
</file>

<file path=xl/sharedStrings.xml><?xml version="1.0" encoding="utf-8"?>
<sst xmlns="http://schemas.openxmlformats.org/spreadsheetml/2006/main" count="478" uniqueCount="105">
  <si>
    <t>54258</t>
  </si>
  <si>
    <t>TÍTULO</t>
  </si>
  <si>
    <t>NOMBRE CORTO</t>
  </si>
  <si>
    <t>DESCRIPCIÓN</t>
  </si>
  <si>
    <t>Personal contratado por honorarios</t>
  </si>
  <si>
    <t>NLA95FXIIA</t>
  </si>
  <si>
    <t>Los sujetos obligados publicarán información de las personas contratadas bajo el régimen de servicios profesionales por honorarios y servicios profesionales por honorarios asimilados a salarios; entendiéndose éstos como los servicios que se contratan y/o prestan a cambio de una retribución por ellos.</t>
  </si>
  <si>
    <t>1</t>
  </si>
  <si>
    <t>4</t>
  </si>
  <si>
    <t>9</t>
  </si>
  <si>
    <t>7</t>
  </si>
  <si>
    <t>2</t>
  </si>
  <si>
    <t>6</t>
  </si>
  <si>
    <t>13</t>
  </si>
  <si>
    <t>14</t>
  </si>
  <si>
    <t>527938</t>
  </si>
  <si>
    <t>527940</t>
  </si>
  <si>
    <t>527941</t>
  </si>
  <si>
    <t>527950</t>
  </si>
  <si>
    <t>527933</t>
  </si>
  <si>
    <t>527934</t>
  </si>
  <si>
    <t>527935</t>
  </si>
  <si>
    <t>527936</t>
  </si>
  <si>
    <t>527937</t>
  </si>
  <si>
    <t>527945</t>
  </si>
  <si>
    <t>527952</t>
  </si>
  <si>
    <t>527953</t>
  </si>
  <si>
    <t>527939</t>
  </si>
  <si>
    <t>527943</t>
  </si>
  <si>
    <t>527944</t>
  </si>
  <si>
    <t>527951</t>
  </si>
  <si>
    <t>527946</t>
  </si>
  <si>
    <t>527949</t>
  </si>
  <si>
    <t>527942</t>
  </si>
  <si>
    <t>527948</t>
  </si>
  <si>
    <t>527947</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</si>
  <si>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</si>
  <si>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</si>
  <si>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</si>
  <si>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</si>
  <si>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</si>
  <si>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</si>
  <si>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</si>
  <si>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</si>
  <si>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</si>
  <si>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Número de contrato</t>
  </si>
  <si>
    <t>Hipervínculo al contrato</t>
  </si>
  <si>
    <t>Fecha de inicio del contrato</t>
  </si>
  <si>
    <t>Fecha de término del contrato</t>
  </si>
  <si>
    <t>Servicios contratados</t>
  </si>
  <si>
    <t>Remuneración mensual bruta o contraprestación</t>
  </si>
  <si>
    <t>Monto total a pagar</t>
  </si>
  <si>
    <t>Prestaciones, en su caso</t>
  </si>
  <si>
    <t>Hipervínculo a la normatividad que regula la celebración de contratos de honorarios</t>
  </si>
  <si>
    <t>Área(s) responsable(s) que genera(n), posee(n), publica(n) y actualizan la información</t>
  </si>
  <si>
    <t>Fecha de validación</t>
  </si>
  <si>
    <t>Fecha de actualización</t>
  </si>
  <si>
    <t>Nota</t>
  </si>
  <si>
    <t>Servicios profesionales por honorarios</t>
  </si>
  <si>
    <t>Servicios profesionales por honorarios asimilados a salarios</t>
  </si>
  <si>
    <t>Sara Natiely</t>
  </si>
  <si>
    <t xml:space="preserve">Guerrero </t>
  </si>
  <si>
    <t>Garza</t>
  </si>
  <si>
    <t>Asesoría en materia de Transparencia y acceso a la información</t>
  </si>
  <si>
    <t>http://portal.monterrey.gob.mx/pdf/Hipervinculos/AYUNTAMIENTO/Contratos_Convenios_2017/BANCO%20BANCREA,%20S.A.,%20INSTITUCI%C3%93N%20DE%20BANCA%20M%C3%9ALTIPLE,%20DIVISI%C3%93N%20FIDUCIARIA_VERSI%C3%93N%20P%C3%9ABLICA.pdf</t>
  </si>
  <si>
    <t>Coordinación Operativa del Fideicomiso BP417 denominado Fideicomiso La Gran ciudad.</t>
  </si>
  <si>
    <t>Jorge</t>
  </si>
  <si>
    <t>Cantú</t>
  </si>
  <si>
    <t>González</t>
  </si>
  <si>
    <t>Servicios de Contabilidad</t>
  </si>
  <si>
    <t>Servicios de Auditoría</t>
  </si>
  <si>
    <t>Norberto</t>
  </si>
  <si>
    <t>Chavarría</t>
  </si>
  <si>
    <t>Cárdenas</t>
  </si>
  <si>
    <t>http://portal.monterrey.gob.mx/pdf/Hipervinculos/Fideicomiso_La_Gran_Ciudad/Convenio%20Modificatorio%20al%20Contrato%20Prestaci%C3%B3n%20de%20Servicios%20Profesionales%20Transparencia%2001-04-2019.pdf</t>
  </si>
  <si>
    <t>http://portal.monterrey.gob.mx/pdf/Hipervinculos/Contrato%20Prestaci%C3%B3n%20de%20Servicios%20Profesionales%20Fiscalista%2015-02-2019.pdf</t>
  </si>
  <si>
    <t>Leslie Rubi</t>
  </si>
  <si>
    <t>Ramírez</t>
  </si>
  <si>
    <t>Asesoría en materia de Obra Pública</t>
  </si>
  <si>
    <t>http://portal.monterrey.gob.mx/pdf/Hipervinculos/Fideicomiso_La_Gran_Ciudad/Contrato_Auditor_Interno_01102020_al_31122020_Version_Publica.pdf</t>
  </si>
  <si>
    <t>http://portal.monterrey.gob.mx/pdf/Hipervinculos/Fideicomiso_La_Gran_Ciudad/Contrato_Especialista_en_Obra_Publica_Enero_2021.docx</t>
  </si>
  <si>
    <t>Honorarios correspondientes a la 2q de diciembre, 1q y 2q de enero 2021. 
En la celda Número de contrato se agrega la leyenda no dato, en virtud de que  no se genera, solamente se identifica con el nombre del contratista,  así como en la celda Prestaciones, en su caso, se agrega la leyenda no dato, en virtud de que el Prestador de Servicios Profesionales no cuenta con prestaciones.</t>
  </si>
  <si>
    <t>Honorarios correspondientes a la  1q y 2q de diciembre 2020.
En la celda Número de contrato se agrega la leyenda no dato, en virtud de que  no se genera, solamente se identifica con el nombre del contratista,  así como en la celda Prestaciones, en su caso, se agrega la leyenda no dato, en virtud de que el Prestador de Servicios Profesionales no cuenta con prestaciones.</t>
  </si>
  <si>
    <t>Honorarios correspondientes a la 1q y 2q de enero 2021.
En la celda Número de contrato se agrega la leyenda no dato, en virtud de que  no se genera, solamente se identifica con el nombre del contratista,  así como en la celda Prestaciones, en su caso, se agrega la leyenda no dato, en virtud de que el Prestador de Servicios Profesionales no cuenta con prestaciones.</t>
  </si>
  <si>
    <t>Honorarios correspondientes a la 1q y 2q de febrero 2021.
En la celda Número de contrato se agrega la leyenda no dato, en virtud de que  no se genera, solamente se identifica con el nombre del contratista,  así como en la celda Prestaciones, en su caso, se agrega la leyenda no dato, en virtud de que el Prestador de Servicios Profesionales no cuenta con prestaciones.</t>
  </si>
  <si>
    <t>http://portal.monterrey.gob.mx/pdf/Hipervinculos/Fideicomiso_La_Gran_Ciudad/Contrato_Auditor_Interno_enero_2021.docx</t>
  </si>
  <si>
    <t>Honorarios correspondientes a la  1q y 2q de enero de 2021 y 1q y 2q de febrero de 2021.
En la celda Número de contrato se agrega la leyenda no dato, en virtud de que  no se genera, solamente se identifica con el nombre del contratista,  así como en la celda Prestaciones, en su caso, se agrega la leyenda no dato, en virtud de que el Prestador de Servicios Profesionales no cuenta con prestaciones.</t>
  </si>
  <si>
    <t>Honorarios correspondientes a la 1q y 2q de marzo 2021.
En la celda Número de contrato se agrega la leyenda no dato, en virtud de que  no se genera, solamente se identifica con el nombre del contratista,  así como en la celda Prestaciones, en su caso, se agrega la leyenda no dato, en virtud de que el Prestador de Servicios Profesionales no cuenta con prestaciones.</t>
  </si>
  <si>
    <t>Honorarios correspondientes a la 1q y 2q de mayo 2021.
En la celda Número de contrato se encuentran celdas vacias, en virtud de que  no se genera, solamente se identifica con el nombre del contratista,  así como en la celda Prestaciones, en su caso, se agrega la leyenda no dato, en virtud de que el Prestador de Servicios Profesionales no cuenta con prestaciones.</t>
  </si>
  <si>
    <t>Honorarios correspondientes a la  2Q de MARZO, 1Q y 2Q de ABRIL de 2021.
En la celda Número de contrato se encuentran celdas vacias, en virtud de que  no se genera, solamente se identifica con el nombre del contratista,  así como en la celda Prestaciones, en su caso, se agrega la leyenda no dato, en virtud de que el Prestador de Servicios Profesionales no cuenta con prestaciones.</t>
  </si>
  <si>
    <t>Honorarios correspondientes a la 1q y 2q de abril 2021.
En la celda Número de contrato se encuentran celdas vacias, en virtud de que  no se genera, solamente se identifica con el nombre del contratista,  así como en la celda Prestaciones, en su caso, se agrega la leyenda no dato, en virtud de que el Prestador de Servicios Profesionales no cuenta con prestaciones.</t>
  </si>
  <si>
    <t>Honorarios correspondientes a la  1Q Y 2Q DEL MES DE MAYO de 2021.
En la celda Número de contrato se encuentran celdas vacias, en virtud de que  no se genera, solamente se identifica con el nombre del contratista,  así como en la celda Prestaciones, en su caso, se agrega la leyenda no dato, en virtud de que el Prestador de Servicios Profesionales no cuenta con prestaciones.</t>
  </si>
  <si>
    <t>Honorarios correspondientes a la 1q y 2q de junio 2021.
En la celda Número de contrato se encuentran celdas vacias, en virtud de que  no se genera, solamente se identifica con el nombre del contratista,  así como en la celda Prestaciones, en su caso, se agrega la leyenda no dato, en virtud de que el Prestador de Servicios Profesionales no cuenta con prestaciones.</t>
  </si>
  <si>
    <t>Honorarios correspondientes a la  1q y 2q del mes de junio de 2021 y 1q de julio 2021.
En la celda Número de contrato se encuentran celdas vacias, en virtud de que  no se genera, solamente se identifica con el nombre del contratista,  así como en la celda Prestaciones, en su caso, se agrega la leyenda no dato, en virtud de que el Prestador de Servicios Profesionales no cuenta con prestaciones.</t>
  </si>
  <si>
    <t>Honorarios correspondientes a la 1q y 2q de julio 2021.
En la celda Número de contrato se encuentran celdas vacias, en virtud de que  no se genera, solamente se identifica con el nombre del contratista,  así como en la celda Prestaciones, en su caso, se agrega la leyenda no dato, en virtud de que el Prestador de Servicios Profesionales no cuenta con prestaciones.</t>
  </si>
  <si>
    <t>Honorarios correspondientes a la  2q del mes de julio 2021.
En la celda Número de contrato se encuentran celdas vacias, en virtud de que  no se genera, solamente se identifica con el nombre del contratista,  así como en la celda Prestaciones, en su caso, se agrega la leyenda no dato, en virtud de que el Prestador de Servicios Profesionales no cuenta con prestaciones.</t>
  </si>
  <si>
    <t>Honorarios correspondientes a la 1q y 2q de agosto 2021.
En la celda Número de contrato se encuentran celdas vacias, en virtud de que  no se genera, solamente se identifica con el nombre del contratista,  así como en la celda Prestaciones, en su caso, se agrega la leyenda no dato, en virtud de que el Prestador de Servicios Profesionales no cuenta con prestaciones.</t>
  </si>
  <si>
    <t>Honorarios correspondientes a la  1q y 2q del mes de agosto de 2021 y 1q y 2q de septiembre 2021.
En la celda Número de contrato se encuentran celdas vacias, en virtud de que  no se genera, solamente se identifica con el nombre del contratista,  así como en la celda Prestaciones, en su caso, se agrega la leyenda no dato, en virtud de que el Prestador de Servicios Profesionales no cuenta con prestaciones.</t>
  </si>
  <si>
    <t>Honorarios correspondientes a la 1q y 2q de septiembre 2021.
En la celda Número de contrato se encuentran celdas vacias, en virtud de que  no se genera, solamente se identifica con el nombre del contratista,  así como en la celda Prestaciones, en su caso, se agrega la leyenda no dato, en virtud de que el Prestador de Servicios Profesionales no cuenta con prestaciones.</t>
  </si>
  <si>
    <t>Honorarios correspondientes a la 1q y 2q de octubre 2021.
En la celda Número de contrato se encuentran celdas vacias, en virtud de que  no se genera, solamente se identifica con el nombre del contratista,  así como en la celda Prestaciones, en su caso, se agrega la leyenda no dato, en virtud de que el Prestador de Servicios Profesionales no cuenta con prestaciones.</t>
  </si>
  <si>
    <t xml:space="preserve">La celda "Número de contrato" se encuentra vacia, en virtud de que  no se genera, solamente se identifica con el nombre del contratista,  así como en la celda Prestaciones, en su caso, se deja en blanco, en virtud de que el Prestador de Servicios Profesionales no cuenta con prestaciones.
</t>
  </si>
  <si>
    <t>La celda "Número de contrato" se encuentra vacia, en virtud de que  no se genera, solamente se identifica con el nombre del contratista,  así como en la celda Prestaciones, en su caso, se deja en blanco, en virtud de que el Prestador de Servicios Profesionales no cuenta con prestaciones.</t>
  </si>
  <si>
    <t>http://portal.monterrey.gob.mx/pdf/Hipervinculos/Fideicomiso_La_Gran_Ciudad/CONTRATO_ESPECIALISTA_EN_TRANSPARENCIA_noviembre_2021.pdf</t>
  </si>
  <si>
    <t>http://portal.monterrey.gob.mx/pdf/Hipervinculos/Fideicomiso_La_Gran_Ciudad/CONTRATO_ESPECIALISTA_EN_OBRA_PUBLICA_noviembre_2021.pdf</t>
  </si>
  <si>
    <t>http://portal.monterrey.gob.mx/pdf/Hipervinculos/Fideicomiso_La_Gran_Ciudad/CONTRATO_FISCALISTA_noviembre_2021.pdf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</si>
</sst>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quot;$&quot;* #,##0.00_-;\-&quot;$&quot;* #,##0.00_-;_-&quot;$&quot;* &quot;-&quot;??_-;_-@_-"/>
  </numFmts>
  <fonts count="6"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1"/>
      <name val="Calibri"/>
      <family val="2"/>
      <scheme val="minor"/>
    </font>
    <font>
      <u/>
      <sz val="11"/>
      <color theme="1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44" fontId="3" fillId="0" borderId="0" applyFont="0" applyFill="0" applyBorder="0" applyAlignment="0" applyProtection="0"/>
    <xf numFmtId="0" fontId="5" fillId="0" borderId="0" applyNumberFormat="0" applyFill="0" applyBorder="0" applyAlignment="0" applyProtection="0"/>
  </cellStyleXfs>
  <cellXfs count="28">
    <xf numFmtId="0" fontId="0" fillId="0" borderId="0" xfId="0"/>
    <xf numFmtId="0" fontId="0" fillId="3" borderId="0" xfId="0" applyFill="1"/>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applyAlignment="1">
      <alignment wrapText="1"/>
    </xf>
    <xf numFmtId="0" fontId="2" fillId="4" borderId="1" xfId="0" applyFont="1" applyFill="1" applyBorder="1"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5" fillId="5" borderId="1" xfId="2" applyFill="1" applyBorder="1" applyAlignment="1">
      <alignment horizontal="center" vertical="center" wrapText="1"/>
    </xf>
    <xf numFmtId="0" fontId="4" fillId="3" borderId="1" xfId="0" applyFont="1" applyFill="1" applyBorder="1" applyAlignment="1">
      <alignment horizontal="center" vertical="center" wrapText="1"/>
    </xf>
    <xf numFmtId="0" fontId="0" fillId="3" borderId="1" xfId="0" applyFill="1" applyBorder="1" applyAlignment="1">
      <alignment horizontal="center" vertical="center" wrapText="1"/>
    </xf>
    <xf numFmtId="0" fontId="5" fillId="0" borderId="1" xfId="2" applyBorder="1" applyAlignment="1">
      <alignment horizontal="center" vertical="center" wrapText="1"/>
    </xf>
    <xf numFmtId="14" fontId="0" fillId="3" borderId="1" xfId="0" applyNumberFormat="1" applyFill="1" applyBorder="1" applyAlignment="1">
      <alignment horizontal="center" vertical="center" wrapText="1"/>
    </xf>
    <xf numFmtId="14" fontId="5" fillId="3" borderId="1" xfId="2" applyNumberFormat="1" applyFill="1" applyBorder="1" applyAlignment="1">
      <alignment horizontal="center" vertical="center" wrapText="1"/>
    </xf>
    <xf numFmtId="2" fontId="0" fillId="3" borderId="1" xfId="1" applyNumberFormat="1" applyFont="1" applyFill="1" applyBorder="1" applyAlignment="1">
      <alignment horizontal="center" vertical="center" wrapText="1"/>
    </xf>
    <xf numFmtId="0" fontId="0" fillId="0" borderId="1" xfId="0" applyBorder="1" applyAlignment="1">
      <alignment horizontal="left" vertical="center" wrapText="1"/>
    </xf>
    <xf numFmtId="0" fontId="0" fillId="0" borderId="1" xfId="0"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justify" vertical="center" wrapText="1"/>
    </xf>
    <xf numFmtId="0" fontId="0" fillId="0" borderId="1" xfId="0" applyBorder="1" applyAlignment="1">
      <alignment horizontal="center" vertical="center" wrapText="1"/>
    </xf>
    <xf numFmtId="0" fontId="1" fillId="2" borderId="1" xfId="0" applyFont="1" applyFill="1" applyBorder="1" applyAlignment="1">
      <alignment horizontal="center" vertical="center" wrapText="1"/>
    </xf>
    <xf numFmtId="0" fontId="0" fillId="0" borderId="1" xfId="0" applyBorder="1" applyAlignment="1">
      <alignment horizontal="center" vertical="center" wrapText="1"/>
    </xf>
    <xf numFmtId="0" fontId="2" fillId="4" borderId="1" xfId="0" applyFont="1" applyFill="1" applyBorder="1" applyAlignment="1">
      <alignment horizontal="center" vertical="center" wrapText="1"/>
    </xf>
  </cellXfs>
  <cellStyles count="3">
    <cellStyle name="Hipervínculo" xfId="2" builtinId="8"/>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portal.monterrey.gob.mx/pdf/Hipervinculos/Fideicomiso_La_Gran_Ciudad/Convenio%20Modificatorio%20al%20Contrato%20Prestaci%C3%B3n%20de%20Servicios%20Profesionales%20Transparencia%2001-04-2019.pdf" TargetMode="External"/><Relationship Id="rId18" Type="http://schemas.openxmlformats.org/officeDocument/2006/relationships/hyperlink" Target="http://portal.monterrey.gob.mx/pdf/Hipervinculos/Fideicomiso_La_Gran_Ciudad/Convenio%20Modificatorio%20al%20Contrato%20Prestaci%C3%B3n%20de%20Servicios%20Profesionales%20Transparencia%2001-04-2019.pdf" TargetMode="External"/><Relationship Id="rId26" Type="http://schemas.openxmlformats.org/officeDocument/2006/relationships/hyperlink" Target="http://portal.monterrey.gob.mx/pdf/Hipervinculos/Fideicomiso_La_Gran_Ciudad/Convenio%20Modificatorio%20al%20Contrato%20Prestaci%C3%B3n%20de%20Servicios%20Profesionales%20Transparencia%2001-04-2019.pdf" TargetMode="External"/><Relationship Id="rId39" Type="http://schemas.openxmlformats.org/officeDocument/2006/relationships/hyperlink" Target="http://portal.monterrey.gob.mx/pdf/Hipervinculos/Fideicomiso_La_Gran_Ciudad/CONTRATO_ESPECIALISTA_EN_OBRA_PUBLICA_noviembre_2021.pdf" TargetMode="External"/><Relationship Id="rId21" Type="http://schemas.openxmlformats.org/officeDocument/2006/relationships/hyperlink" Target="http://portal.monterrey.gob.mx/pdf/Hipervinculos/Fideicomiso_La_Gran_Ciudad/Contrato_Especialista_en_Obra_Publica_Enero_2021.docx" TargetMode="External"/><Relationship Id="rId34" Type="http://schemas.openxmlformats.org/officeDocument/2006/relationships/hyperlink" Target="http://portal.monterrey.gob.mx/pdf/Hipervinculos/Fideicomiso_La_Gran_Ciudad/Contrato_Especialista_en_Obra_Publica_Enero_2021.docx" TargetMode="External"/><Relationship Id="rId42" Type="http://schemas.openxmlformats.org/officeDocument/2006/relationships/hyperlink" Target="http://portal.monterrey.gob.mx/pdf/Hipervinculos/Fideicomiso_La_Gran_Ciudad/CONTRATO_ESPECIALISTA_EN_TRANSPARENCIA_noviembre_2021.pdf" TargetMode="External"/><Relationship Id="rId7" Type="http://schemas.openxmlformats.org/officeDocument/2006/relationships/hyperlink" Target="http://portal.monterrey.gob.mx/pdf/Hipervinculos/Contrato%20Prestaci%C3%B3n%20de%20Servicios%20Profesionales%20Fiscalista%2015-02-2019.pdf" TargetMode="External"/><Relationship Id="rId2" Type="http://schemas.openxmlformats.org/officeDocument/2006/relationships/hyperlink" Target="http://portal.monterrey.gob.mx/pdf/Hipervinculos/Fideicomiso_La_Gran_Ciudad/Contrato_Auditor_Interno_01102020_al_31122020_Version_Publica.pdf" TargetMode="External"/><Relationship Id="rId16" Type="http://schemas.openxmlformats.org/officeDocument/2006/relationships/hyperlink" Target="http://portal.monterrey.gob.mx/pdf/Hipervinculos/Fideicomiso_La_Gran_Ciudad/Contrato_Auditor_Interno_enero_2021.docx" TargetMode="External"/><Relationship Id="rId29" Type="http://schemas.openxmlformats.org/officeDocument/2006/relationships/hyperlink" Target="http://portal.monterrey.gob.mx/pdf/Hipervinculos/Contrato%20Prestaci%C3%B3n%20de%20Servicios%20Profesionales%20Fiscalista%2015-02-2019.pdf" TargetMode="External"/><Relationship Id="rId1" Type="http://schemas.openxmlformats.org/officeDocument/2006/relationships/hyperlink" Target="http://portal.monterrey.gob.mx/pdf/Hipervinculos/Contrato%20Prestaci%C3%B3n%20de%20Servicios%20Profesionales%20Fiscalista%2015-02-2019.pdf" TargetMode="External"/><Relationship Id="rId6" Type="http://schemas.openxmlformats.org/officeDocument/2006/relationships/hyperlink" Target="http://portal.monterrey.gob.mx/pdf/Hipervinculos/Fideicomiso_La_Gran_Ciudad/Convenio%20Modificatorio%20al%20Contrato%20Prestaci%C3%B3n%20de%20Servicios%20Profesionales%20Transparencia%2001-04-2019.pdf" TargetMode="External"/><Relationship Id="rId11" Type="http://schemas.openxmlformats.org/officeDocument/2006/relationships/hyperlink" Target="http://portal.monterrey.gob.mx/pdf/Hipervinculos/Contrato%20Prestaci%C3%B3n%20de%20Servicios%20Profesionales%20Fiscalista%2015-02-2019.pdf" TargetMode="External"/><Relationship Id="rId24" Type="http://schemas.openxmlformats.org/officeDocument/2006/relationships/hyperlink" Target="http://portal.monterrey.gob.mx/pdf/Hipervinculos/Fideicomiso_La_Gran_Ciudad/Contrato_Auditor_Interno_enero_2021.docx" TargetMode="External"/><Relationship Id="rId32" Type="http://schemas.openxmlformats.org/officeDocument/2006/relationships/hyperlink" Target="http://portal.monterrey.gob.mx/pdf/Hipervinculos/Fideicomiso_La_Gran_Ciudad/Contrato_Auditor_Interno_enero_2021.docx" TargetMode="External"/><Relationship Id="rId37" Type="http://schemas.openxmlformats.org/officeDocument/2006/relationships/hyperlink" Target="http://portal.monterrey.gob.mx/pdf/Hipervinculos/Fideicomiso_La_Gran_Ciudad/Convenio%20Modificatorio%20al%20Contrato%20Prestaci%C3%B3n%20de%20Servicios%20Profesionales%20Transparencia%2001-04-2019.pdf" TargetMode="External"/><Relationship Id="rId40" Type="http://schemas.openxmlformats.org/officeDocument/2006/relationships/hyperlink" Target="http://portal.monterrey.gob.mx/pdf/Hipervinculos/Fideicomiso_La_Gran_Ciudad/CONTRATO_FISCALISTA_noviembre_2021.pdf" TargetMode="External"/><Relationship Id="rId45" Type="http://schemas.openxmlformats.org/officeDocument/2006/relationships/hyperlink" Target="http://portal.monterrey.gob.mx/pdf/Hipervinculos/Fideicomiso_La_Gran_Ciudad/CONTRATO_ESPECIALISTA_EN_OBRA_PUBLICA_noviembre_2021.pdf" TargetMode="External"/><Relationship Id="rId5" Type="http://schemas.openxmlformats.org/officeDocument/2006/relationships/hyperlink" Target="http://portal.monterrey.gob.mx/pdf/Hipervinculos/Fideicomiso_La_Gran_Ciudad/Contrato_Especialista_en_Obra_Publica_Enero_2021.docx" TargetMode="External"/><Relationship Id="rId15" Type="http://schemas.openxmlformats.org/officeDocument/2006/relationships/hyperlink" Target="http://portal.monterrey.gob.mx/pdf/Hipervinculos/Fideicomiso_La_Gran_Ciudad/Contrato_Auditor_Interno_enero_2021.docx" TargetMode="External"/><Relationship Id="rId23" Type="http://schemas.openxmlformats.org/officeDocument/2006/relationships/hyperlink" Target="http://portal.monterrey.gob.mx/pdf/Hipervinculos/Contrato%20Prestaci%C3%B3n%20de%20Servicios%20Profesionales%20Fiscalista%2015-02-2019.pdf" TargetMode="External"/><Relationship Id="rId28" Type="http://schemas.openxmlformats.org/officeDocument/2006/relationships/hyperlink" Target="http://portal.monterrey.gob.mx/pdf/Hipervinculos/Fideicomiso_La_Gran_Ciudad/Contrato_Auditor_Interno_enero_2021.docx" TargetMode="External"/><Relationship Id="rId36" Type="http://schemas.openxmlformats.org/officeDocument/2006/relationships/hyperlink" Target="http://portal.monterrey.gob.mx/pdf/Hipervinculos/Fideicomiso_La_Gran_Ciudad/Contrato_Especialista_en_Obra_Publica_Enero_2021.docx" TargetMode="External"/><Relationship Id="rId10" Type="http://schemas.openxmlformats.org/officeDocument/2006/relationships/hyperlink" Target="http://portal.monterrey.gob.mx/pdf/Hipervinculos/Fideicomiso_La_Gran_Ciudad/Convenio%20Modificatorio%20al%20Contrato%20Prestaci%C3%B3n%20de%20Servicios%20Profesionales%20Transparencia%2001-04-2019.pdf" TargetMode="External"/><Relationship Id="rId19" Type="http://schemas.openxmlformats.org/officeDocument/2006/relationships/hyperlink" Target="http://portal.monterrey.gob.mx/pdf/Hipervinculos/Contrato%20Prestaci%C3%B3n%20de%20Servicios%20Profesionales%20Fiscalista%2015-02-2019.pdf" TargetMode="External"/><Relationship Id="rId31" Type="http://schemas.openxmlformats.org/officeDocument/2006/relationships/hyperlink" Target="http://portal.monterrey.gob.mx/pdf/Hipervinculos/Fideicomiso_La_Gran_Ciudad/Contrato_Especialista_en_Obra_Publica_Enero_2021.docx" TargetMode="External"/><Relationship Id="rId44" Type="http://schemas.openxmlformats.org/officeDocument/2006/relationships/hyperlink" Target="http://portal.monterrey.gob.mx/pdf/Hipervinculos/Fideicomiso_La_Gran_Ciudad/CONTRATO_FISCALISTA_noviembre_2021.pdf" TargetMode="External"/><Relationship Id="rId4" Type="http://schemas.openxmlformats.org/officeDocument/2006/relationships/hyperlink" Target="http://portal.monterrey.gob.mx/pdf/Hipervinculos/Fideicomiso_La_Gran_Ciudad/Convenio%20Modificatorio%20al%20Contrato%20Prestaci%C3%B3n%20de%20Servicios%20Profesionales%20Transparencia%2001-04-2019.pdf" TargetMode="External"/><Relationship Id="rId9" Type="http://schemas.openxmlformats.org/officeDocument/2006/relationships/hyperlink" Target="http://portal.monterrey.gob.mx/pdf/Hipervinculos/Fideicomiso_La_Gran_Ciudad/Contrato_Especialista_en_Obra_Publica_Enero_2021.docx" TargetMode="External"/><Relationship Id="rId14" Type="http://schemas.openxmlformats.org/officeDocument/2006/relationships/hyperlink" Target="http://portal.monterrey.gob.mx/pdf/Hipervinculos/Contrato%20Prestaci%C3%B3n%20de%20Servicios%20Profesionales%20Fiscalista%2015-02-2019.pdf" TargetMode="External"/><Relationship Id="rId22" Type="http://schemas.openxmlformats.org/officeDocument/2006/relationships/hyperlink" Target="http://portal.monterrey.gob.mx/pdf/Hipervinculos/Fideicomiso_La_Gran_Ciudad/Convenio%20Modificatorio%20al%20Contrato%20Prestaci%C3%B3n%20de%20Servicios%20Profesionales%20Transparencia%2001-04-2019.pdf" TargetMode="External"/><Relationship Id="rId27" Type="http://schemas.openxmlformats.org/officeDocument/2006/relationships/hyperlink" Target="http://portal.monterrey.gob.mx/pdf/Hipervinculos/Fideicomiso_La_Gran_Ciudad/Contrato_Especialista_en_Obra_Publica_Enero_2021.docx" TargetMode="External"/><Relationship Id="rId30" Type="http://schemas.openxmlformats.org/officeDocument/2006/relationships/hyperlink" Target="http://portal.monterrey.gob.mx/pdf/Hipervinculos/Fideicomiso_La_Gran_Ciudad/Convenio%20Modificatorio%20al%20Contrato%20Prestaci%C3%B3n%20de%20Servicios%20Profesionales%20Transparencia%2001-04-2019.pdf" TargetMode="External"/><Relationship Id="rId35" Type="http://schemas.openxmlformats.org/officeDocument/2006/relationships/hyperlink" Target="http://portal.monterrey.gob.mx/pdf/Hipervinculos/Fideicomiso_La_Gran_Ciudad/Convenio%20Modificatorio%20al%20Contrato%20Prestaci%C3%B3n%20de%20Servicios%20Profesionales%20Transparencia%2001-04-2019.pdf" TargetMode="External"/><Relationship Id="rId43" Type="http://schemas.openxmlformats.org/officeDocument/2006/relationships/hyperlink" Target="http://portal.monterrey.gob.mx/pdf/Hipervinculos/Fideicomiso_La_Gran_Ciudad/CONTRATO_ESPECIALISTA_EN_OBRA_PUBLICA_noviembre_2021.pdf" TargetMode="External"/><Relationship Id="rId8" Type="http://schemas.openxmlformats.org/officeDocument/2006/relationships/hyperlink" Target="http://portal.monterrey.gob.mx/pdf/Hipervinculos/Fideicomiso_La_Gran_Ciudad/Contrato_Auditor_Interno_enero_2021.docx" TargetMode="External"/><Relationship Id="rId3" Type="http://schemas.openxmlformats.org/officeDocument/2006/relationships/hyperlink" Target="http://portal.monterrey.gob.mx/pdf/Hipervinculos/Fideicomiso_La_Gran_Ciudad/Contrato_Especialista_en_Obra_Publica_Enero_2021.docx" TargetMode="External"/><Relationship Id="rId12" Type="http://schemas.openxmlformats.org/officeDocument/2006/relationships/hyperlink" Target="http://portal.monterrey.gob.mx/pdf/Hipervinculos/Fideicomiso_La_Gran_Ciudad/Contrato_Especialista_en_Obra_Publica_Enero_2021.docx" TargetMode="External"/><Relationship Id="rId17" Type="http://schemas.openxmlformats.org/officeDocument/2006/relationships/hyperlink" Target="http://portal.monterrey.gob.mx/pdf/Hipervinculos/Fideicomiso_La_Gran_Ciudad/Contrato_Especialista_en_Obra_Publica_Enero_2021.docx" TargetMode="External"/><Relationship Id="rId25" Type="http://schemas.openxmlformats.org/officeDocument/2006/relationships/hyperlink" Target="http://portal.monterrey.gob.mx/pdf/Hipervinculos/Contrato%20Prestaci%C3%B3n%20de%20Servicios%20Profesionales%20Fiscalista%2015-02-2019.pdf" TargetMode="External"/><Relationship Id="rId33" Type="http://schemas.openxmlformats.org/officeDocument/2006/relationships/hyperlink" Target="http://portal.monterrey.gob.mx/pdf/Hipervinculos/Contrato%20Prestaci%C3%B3n%20de%20Servicios%20Profesionales%20Fiscalista%2015-02-2019.pdf" TargetMode="External"/><Relationship Id="rId38" Type="http://schemas.openxmlformats.org/officeDocument/2006/relationships/hyperlink" Target="http://portal.monterrey.gob.mx/pdf/Hipervinculos/Fideicomiso_La_Gran_Ciudad/CONTRATO_ESPECIALISTA_EN_TRANSPARENCIA_noviembre_2021.pdf" TargetMode="External"/><Relationship Id="rId46" Type="http://schemas.openxmlformats.org/officeDocument/2006/relationships/printerSettings" Target="../printerSettings/printerSettings1.bin"/><Relationship Id="rId20" Type="http://schemas.openxmlformats.org/officeDocument/2006/relationships/hyperlink" Target="http://portal.monterrey.gob.mx/pdf/Hipervinculos/Fideicomiso_La_Gran_Ciudad/Contrato_Auditor_Interno_enero_2021.docx" TargetMode="External"/><Relationship Id="rId41" Type="http://schemas.openxmlformats.org/officeDocument/2006/relationships/hyperlink" Target="http://portal.monterrey.gob.mx/pdf/Hipervinculos/Fideicomiso_La_Gran_Ciudad/CONTRATO_ESPECIALISTA_EN_OBRA_PUBLICA_noviembre_202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2"/>
  <sheetViews>
    <sheetView tabSelected="1" topLeftCell="A2" zoomScale="90" zoomScaleNormal="90" workbookViewId="0">
      <selection activeCell="A2" sqref="A2:C2"/>
    </sheetView>
  </sheetViews>
  <sheetFormatPr baseColWidth="10" defaultColWidth="9.140625" defaultRowHeight="15" x14ac:dyDescent="0.25"/>
  <cols>
    <col min="1" max="1" width="9.42578125" customWidth="1"/>
    <col min="2" max="2" width="36.42578125" bestFit="1" customWidth="1"/>
    <col min="3" max="3" width="38.5703125" bestFit="1" customWidth="1"/>
    <col min="4" max="4" width="27.140625" style="9" bestFit="1" customWidth="1"/>
    <col min="5" max="5" width="31.42578125" bestFit="1" customWidth="1"/>
    <col min="6" max="6" width="31.85546875" bestFit="1" customWidth="1"/>
    <col min="7" max="7" width="35.5703125" bestFit="1" customWidth="1"/>
    <col min="8" max="8" width="37.42578125" bestFit="1" customWidth="1"/>
    <col min="9" max="9" width="17.7109375" bestFit="1" customWidth="1"/>
    <col min="10" max="10" width="27.5703125" style="9" customWidth="1"/>
    <col min="11" max="11" width="24.140625" bestFit="1" customWidth="1"/>
    <col min="12" max="12" width="26.28515625" bestFit="1" customWidth="1"/>
    <col min="13" max="13" width="30.28515625" style="9" customWidth="1"/>
    <col min="14" max="14" width="41.85546875" bestFit="1" customWidth="1"/>
    <col min="15" max="15" width="17.42578125" bestFit="1" customWidth="1"/>
    <col min="16" max="16" width="21.5703125" bestFit="1" customWidth="1"/>
    <col min="17" max="17" width="71.42578125" style="9" bestFit="1" customWidth="1"/>
    <col min="18" max="18" width="73.140625" style="9" bestFit="1" customWidth="1"/>
    <col min="19" max="19" width="17.5703125" bestFit="1" customWidth="1"/>
    <col min="20" max="20" width="20" bestFit="1" customWidth="1"/>
    <col min="21" max="21" width="61.28515625" customWidth="1"/>
  </cols>
  <sheetData>
    <row r="1" spans="1:21" hidden="1" x14ac:dyDescent="0.25">
      <c r="A1" t="s">
        <v>0</v>
      </c>
    </row>
    <row r="2" spans="1:21" x14ac:dyDescent="0.25">
      <c r="A2" s="25" t="s">
        <v>1</v>
      </c>
      <c r="B2" s="26"/>
      <c r="C2" s="26"/>
      <c r="D2" s="25" t="s">
        <v>2</v>
      </c>
      <c r="E2" s="26"/>
      <c r="F2" s="26"/>
      <c r="G2" s="25" t="s">
        <v>3</v>
      </c>
      <c r="H2" s="26"/>
      <c r="I2" s="26"/>
      <c r="J2" s="11"/>
      <c r="K2" s="11"/>
      <c r="L2" s="11"/>
      <c r="M2" s="11"/>
      <c r="N2" s="11"/>
      <c r="O2" s="11"/>
      <c r="P2" s="11"/>
      <c r="Q2" s="11"/>
      <c r="R2" s="11"/>
      <c r="S2" s="11"/>
      <c r="T2" s="11"/>
      <c r="U2" s="11"/>
    </row>
    <row r="3" spans="1:21" ht="57.75" customHeight="1" x14ac:dyDescent="0.25">
      <c r="A3" s="27" t="s">
        <v>4</v>
      </c>
      <c r="B3" s="26"/>
      <c r="C3" s="26"/>
      <c r="D3" s="27" t="s">
        <v>5</v>
      </c>
      <c r="E3" s="26"/>
      <c r="F3" s="26"/>
      <c r="G3" s="27" t="s">
        <v>6</v>
      </c>
      <c r="H3" s="26"/>
      <c r="I3" s="26"/>
      <c r="J3" s="11"/>
      <c r="K3" s="11"/>
      <c r="L3" s="11"/>
      <c r="M3" s="11"/>
      <c r="N3" s="11"/>
      <c r="O3" s="11"/>
      <c r="P3" s="11"/>
      <c r="Q3" s="11"/>
      <c r="R3" s="11"/>
      <c r="S3" s="11"/>
      <c r="T3" s="11"/>
      <c r="U3" s="11"/>
    </row>
    <row r="4" spans="1:21" hidden="1" x14ac:dyDescent="0.25">
      <c r="A4" s="11" t="s">
        <v>7</v>
      </c>
      <c r="B4" s="11" t="s">
        <v>8</v>
      </c>
      <c r="C4" s="11" t="s">
        <v>8</v>
      </c>
      <c r="D4" s="11" t="s">
        <v>9</v>
      </c>
      <c r="E4" s="11" t="s">
        <v>7</v>
      </c>
      <c r="F4" s="11" t="s">
        <v>7</v>
      </c>
      <c r="G4" s="11" t="s">
        <v>7</v>
      </c>
      <c r="H4" s="11" t="s">
        <v>7</v>
      </c>
      <c r="I4" s="11" t="s">
        <v>7</v>
      </c>
      <c r="J4" s="11" t="s">
        <v>10</v>
      </c>
      <c r="K4" s="11" t="s">
        <v>8</v>
      </c>
      <c r="L4" s="11" t="s">
        <v>8</v>
      </c>
      <c r="M4" s="11" t="s">
        <v>11</v>
      </c>
      <c r="N4" s="11" t="s">
        <v>12</v>
      </c>
      <c r="O4" s="11" t="s">
        <v>12</v>
      </c>
      <c r="P4" s="11" t="s">
        <v>11</v>
      </c>
      <c r="Q4" s="11" t="s">
        <v>10</v>
      </c>
      <c r="R4" s="11" t="s">
        <v>11</v>
      </c>
      <c r="S4" s="11" t="s">
        <v>8</v>
      </c>
      <c r="T4" s="11" t="s">
        <v>13</v>
      </c>
      <c r="U4" s="11" t="s">
        <v>14</v>
      </c>
    </row>
    <row r="5" spans="1:21" hidden="1" x14ac:dyDescent="0.25">
      <c r="A5" s="11" t="s">
        <v>15</v>
      </c>
      <c r="B5" s="11" t="s">
        <v>16</v>
      </c>
      <c r="C5" s="11" t="s">
        <v>17</v>
      </c>
      <c r="D5" s="11" t="s">
        <v>18</v>
      </c>
      <c r="E5" s="11" t="s">
        <v>19</v>
      </c>
      <c r="F5" s="11" t="s">
        <v>20</v>
      </c>
      <c r="G5" s="11" t="s">
        <v>21</v>
      </c>
      <c r="H5" s="11" t="s">
        <v>22</v>
      </c>
      <c r="I5" s="11" t="s">
        <v>23</v>
      </c>
      <c r="J5" s="11" t="s">
        <v>24</v>
      </c>
      <c r="K5" s="11" t="s">
        <v>25</v>
      </c>
      <c r="L5" s="11" t="s">
        <v>26</v>
      </c>
      <c r="M5" s="11" t="s">
        <v>27</v>
      </c>
      <c r="N5" s="11" t="s">
        <v>28</v>
      </c>
      <c r="O5" s="11" t="s">
        <v>29</v>
      </c>
      <c r="P5" s="11" t="s">
        <v>30</v>
      </c>
      <c r="Q5" s="11" t="s">
        <v>31</v>
      </c>
      <c r="R5" s="11" t="s">
        <v>32</v>
      </c>
      <c r="S5" s="11" t="s">
        <v>33</v>
      </c>
      <c r="T5" s="11" t="s">
        <v>34</v>
      </c>
      <c r="U5" s="11" t="s">
        <v>35</v>
      </c>
    </row>
    <row r="6" spans="1:21" x14ac:dyDescent="0.25">
      <c r="A6" s="25" t="s">
        <v>36</v>
      </c>
      <c r="B6" s="26"/>
      <c r="C6" s="26"/>
      <c r="D6" s="26"/>
      <c r="E6" s="26"/>
      <c r="F6" s="26"/>
      <c r="G6" s="26"/>
      <c r="H6" s="26"/>
      <c r="I6" s="26"/>
      <c r="J6" s="26"/>
      <c r="K6" s="26"/>
      <c r="L6" s="26"/>
      <c r="M6" s="26"/>
      <c r="N6" s="26"/>
      <c r="O6" s="26"/>
      <c r="P6" s="26"/>
      <c r="Q6" s="26"/>
      <c r="R6" s="26"/>
      <c r="S6" s="26"/>
      <c r="T6" s="26"/>
      <c r="U6" s="26"/>
    </row>
    <row r="7" spans="1:21" ht="25.5" x14ac:dyDescent="0.25">
      <c r="A7" s="10" t="s">
        <v>37</v>
      </c>
      <c r="B7" s="10" t="s">
        <v>38</v>
      </c>
      <c r="C7" s="10" t="s">
        <v>39</v>
      </c>
      <c r="D7" s="10" t="s">
        <v>40</v>
      </c>
      <c r="E7" s="10" t="s">
        <v>41</v>
      </c>
      <c r="F7" s="10" t="s">
        <v>42</v>
      </c>
      <c r="G7" s="10" t="s">
        <v>43</v>
      </c>
      <c r="H7" s="10" t="s">
        <v>44</v>
      </c>
      <c r="I7" s="10" t="s">
        <v>45</v>
      </c>
      <c r="J7" s="10" t="s">
        <v>46</v>
      </c>
      <c r="K7" s="10" t="s">
        <v>47</v>
      </c>
      <c r="L7" s="10" t="s">
        <v>48</v>
      </c>
      <c r="M7" s="10" t="s">
        <v>49</v>
      </c>
      <c r="N7" s="10" t="s">
        <v>50</v>
      </c>
      <c r="O7" s="10" t="s">
        <v>51</v>
      </c>
      <c r="P7" s="10" t="s">
        <v>52</v>
      </c>
      <c r="Q7" s="10" t="s">
        <v>53</v>
      </c>
      <c r="R7" s="10" t="s">
        <v>54</v>
      </c>
      <c r="S7" s="10" t="s">
        <v>55</v>
      </c>
      <c r="T7" s="10" t="s">
        <v>56</v>
      </c>
      <c r="U7" s="10" t="s">
        <v>57</v>
      </c>
    </row>
    <row r="8" spans="1:21" s="8" customFormat="1" ht="129" customHeight="1" x14ac:dyDescent="0.25">
      <c r="A8" s="24">
        <v>2021</v>
      </c>
      <c r="B8" s="12">
        <v>44531</v>
      </c>
      <c r="C8" s="12">
        <v>44561</v>
      </c>
      <c r="D8" s="24" t="s">
        <v>58</v>
      </c>
      <c r="E8" s="24">
        <v>33109</v>
      </c>
      <c r="F8" s="24" t="s">
        <v>60</v>
      </c>
      <c r="G8" s="24" t="s">
        <v>61</v>
      </c>
      <c r="H8" s="24" t="s">
        <v>62</v>
      </c>
      <c r="I8" s="24"/>
      <c r="J8" s="16" t="s">
        <v>102</v>
      </c>
      <c r="K8" s="12">
        <v>44501</v>
      </c>
      <c r="L8" s="12">
        <v>44592</v>
      </c>
      <c r="M8" s="14" t="s">
        <v>63</v>
      </c>
      <c r="N8" s="15">
        <f>13000*2</f>
        <v>26000</v>
      </c>
      <c r="O8" s="15">
        <f>11879.31*2</f>
        <v>23758.62</v>
      </c>
      <c r="P8" s="24"/>
      <c r="Q8" s="24" t="s">
        <v>64</v>
      </c>
      <c r="R8" s="15" t="s">
        <v>65</v>
      </c>
      <c r="S8" s="12">
        <v>44561</v>
      </c>
      <c r="T8" s="12">
        <v>44561</v>
      </c>
      <c r="U8" s="23" t="s">
        <v>100</v>
      </c>
    </row>
    <row r="9" spans="1:21" s="1" customFormat="1" ht="122.25" customHeight="1" x14ac:dyDescent="0.25">
      <c r="A9" s="24">
        <v>2021</v>
      </c>
      <c r="B9" s="12">
        <v>44531</v>
      </c>
      <c r="C9" s="12">
        <v>44561</v>
      </c>
      <c r="D9" s="24" t="s">
        <v>58</v>
      </c>
      <c r="E9" s="24">
        <v>33109</v>
      </c>
      <c r="F9" s="24" t="s">
        <v>76</v>
      </c>
      <c r="G9" s="24" t="s">
        <v>68</v>
      </c>
      <c r="H9" s="24" t="s">
        <v>77</v>
      </c>
      <c r="I9" s="24"/>
      <c r="J9" s="13" t="s">
        <v>103</v>
      </c>
      <c r="K9" s="12">
        <v>44501</v>
      </c>
      <c r="L9" s="12">
        <v>44592</v>
      </c>
      <c r="M9" s="14" t="s">
        <v>78</v>
      </c>
      <c r="N9" s="15">
        <f>12056.9*2</f>
        <v>24113.8</v>
      </c>
      <c r="O9" s="15">
        <f>11017.51*2</f>
        <v>22035.02</v>
      </c>
      <c r="P9" s="24"/>
      <c r="Q9" s="24" t="s">
        <v>64</v>
      </c>
      <c r="R9" s="15" t="s">
        <v>65</v>
      </c>
      <c r="S9" s="12">
        <v>44561</v>
      </c>
      <c r="T9" s="12">
        <v>44561</v>
      </c>
      <c r="U9" s="23" t="s">
        <v>101</v>
      </c>
    </row>
    <row r="10" spans="1:21" s="8" customFormat="1" ht="127.5" customHeight="1" x14ac:dyDescent="0.25">
      <c r="A10" s="24">
        <v>2021</v>
      </c>
      <c r="B10" s="12">
        <v>44531</v>
      </c>
      <c r="C10" s="12">
        <v>44561</v>
      </c>
      <c r="D10" s="24" t="s">
        <v>58</v>
      </c>
      <c r="E10" s="24">
        <v>33102</v>
      </c>
      <c r="F10" s="24" t="s">
        <v>66</v>
      </c>
      <c r="G10" s="24" t="s">
        <v>67</v>
      </c>
      <c r="H10" s="24" t="s">
        <v>68</v>
      </c>
      <c r="I10" s="24"/>
      <c r="J10" s="16" t="s">
        <v>104</v>
      </c>
      <c r="K10" s="12">
        <v>44501</v>
      </c>
      <c r="L10" s="12">
        <v>44592</v>
      </c>
      <c r="M10" s="15" t="s">
        <v>69</v>
      </c>
      <c r="N10" s="15">
        <f>12056.9*2</f>
        <v>24113.8</v>
      </c>
      <c r="O10" s="15">
        <f>11017.51*2</f>
        <v>22035.02</v>
      </c>
      <c r="P10" s="24"/>
      <c r="Q10" s="24" t="s">
        <v>64</v>
      </c>
      <c r="R10" s="15" t="s">
        <v>65</v>
      </c>
      <c r="S10" s="12">
        <v>44561</v>
      </c>
      <c r="T10" s="12">
        <v>44561</v>
      </c>
      <c r="U10" s="23" t="s">
        <v>100</v>
      </c>
    </row>
    <row r="11" spans="1:21" s="1" customFormat="1" ht="136.5" customHeight="1" x14ac:dyDescent="0.25">
      <c r="A11" s="24">
        <v>2021</v>
      </c>
      <c r="B11" s="12">
        <v>44531</v>
      </c>
      <c r="C11" s="12">
        <v>44561</v>
      </c>
      <c r="D11" s="24" t="s">
        <v>58</v>
      </c>
      <c r="E11" s="24">
        <v>33103</v>
      </c>
      <c r="F11" s="15" t="s">
        <v>71</v>
      </c>
      <c r="G11" s="15" t="s">
        <v>72</v>
      </c>
      <c r="H11" s="15" t="s">
        <v>73</v>
      </c>
      <c r="I11" s="24"/>
      <c r="J11" s="18" t="s">
        <v>103</v>
      </c>
      <c r="K11" s="12">
        <v>44501</v>
      </c>
      <c r="L11" s="12">
        <v>44592</v>
      </c>
      <c r="M11" s="15" t="s">
        <v>70</v>
      </c>
      <c r="N11" s="15">
        <f>12056.9*4</f>
        <v>48227.6</v>
      </c>
      <c r="O11" s="15">
        <f>11017.51*4</f>
        <v>44070.04</v>
      </c>
      <c r="P11" s="24"/>
      <c r="Q11" s="24" t="s">
        <v>64</v>
      </c>
      <c r="R11" s="15" t="s">
        <v>65</v>
      </c>
      <c r="S11" s="12">
        <v>44561</v>
      </c>
      <c r="T11" s="12">
        <v>44561</v>
      </c>
      <c r="U11" s="23" t="s">
        <v>100</v>
      </c>
    </row>
    <row r="12" spans="1:21" s="8" customFormat="1" ht="129" customHeight="1" x14ac:dyDescent="0.25">
      <c r="A12" s="22">
        <v>2021</v>
      </c>
      <c r="B12" s="12">
        <v>44501</v>
      </c>
      <c r="C12" s="12">
        <v>44530</v>
      </c>
      <c r="D12" s="22" t="s">
        <v>58</v>
      </c>
      <c r="E12" s="22">
        <v>33109</v>
      </c>
      <c r="F12" s="22" t="s">
        <v>60</v>
      </c>
      <c r="G12" s="22" t="s">
        <v>61</v>
      </c>
      <c r="H12" s="22" t="s">
        <v>62</v>
      </c>
      <c r="I12" s="22"/>
      <c r="J12" s="16" t="s">
        <v>102</v>
      </c>
      <c r="K12" s="12">
        <v>44501</v>
      </c>
      <c r="L12" s="12">
        <v>44592</v>
      </c>
      <c r="M12" s="14" t="s">
        <v>63</v>
      </c>
      <c r="N12" s="15">
        <f>13000*2</f>
        <v>26000</v>
      </c>
      <c r="O12" s="15">
        <f>11879.31*2</f>
        <v>23758.62</v>
      </c>
      <c r="P12" s="22"/>
      <c r="Q12" s="22" t="s">
        <v>64</v>
      </c>
      <c r="R12" s="15" t="s">
        <v>65</v>
      </c>
      <c r="S12" s="12">
        <v>44530</v>
      </c>
      <c r="T12" s="12">
        <v>44530</v>
      </c>
      <c r="U12" s="23" t="s">
        <v>100</v>
      </c>
    </row>
    <row r="13" spans="1:21" s="1" customFormat="1" ht="122.25" customHeight="1" x14ac:dyDescent="0.25">
      <c r="A13" s="22">
        <v>2021</v>
      </c>
      <c r="B13" s="12">
        <v>44501</v>
      </c>
      <c r="C13" s="12">
        <v>44530</v>
      </c>
      <c r="D13" s="22" t="s">
        <v>58</v>
      </c>
      <c r="E13" s="22">
        <v>33109</v>
      </c>
      <c r="F13" s="22" t="s">
        <v>76</v>
      </c>
      <c r="G13" s="22" t="s">
        <v>68</v>
      </c>
      <c r="H13" s="22" t="s">
        <v>77</v>
      </c>
      <c r="I13" s="22"/>
      <c r="J13" s="13" t="s">
        <v>103</v>
      </c>
      <c r="K13" s="12">
        <v>44501</v>
      </c>
      <c r="L13" s="12">
        <v>44592</v>
      </c>
      <c r="M13" s="14" t="s">
        <v>78</v>
      </c>
      <c r="N13" s="15">
        <f>12056.9*2</f>
        <v>24113.8</v>
      </c>
      <c r="O13" s="15">
        <f>11017.51*2</f>
        <v>22035.02</v>
      </c>
      <c r="P13" s="22"/>
      <c r="Q13" s="22" t="s">
        <v>64</v>
      </c>
      <c r="R13" s="15" t="s">
        <v>65</v>
      </c>
      <c r="S13" s="12">
        <v>44530</v>
      </c>
      <c r="T13" s="12">
        <v>44530</v>
      </c>
      <c r="U13" s="23" t="s">
        <v>101</v>
      </c>
    </row>
    <row r="14" spans="1:21" s="8" customFormat="1" ht="127.5" customHeight="1" x14ac:dyDescent="0.25">
      <c r="A14" s="22">
        <v>2021</v>
      </c>
      <c r="B14" s="12">
        <v>44501</v>
      </c>
      <c r="C14" s="12">
        <v>44530</v>
      </c>
      <c r="D14" s="22" t="s">
        <v>58</v>
      </c>
      <c r="E14" s="22">
        <v>33102</v>
      </c>
      <c r="F14" s="22" t="s">
        <v>66</v>
      </c>
      <c r="G14" s="22" t="s">
        <v>67</v>
      </c>
      <c r="H14" s="22" t="s">
        <v>68</v>
      </c>
      <c r="I14" s="22"/>
      <c r="J14" s="16" t="s">
        <v>104</v>
      </c>
      <c r="K14" s="12">
        <v>44501</v>
      </c>
      <c r="L14" s="12">
        <v>44592</v>
      </c>
      <c r="M14" s="15" t="s">
        <v>69</v>
      </c>
      <c r="N14" s="15">
        <f>12056.9*2</f>
        <v>24113.8</v>
      </c>
      <c r="O14" s="15">
        <f>11017.51*2</f>
        <v>22035.02</v>
      </c>
      <c r="P14" s="22"/>
      <c r="Q14" s="22" t="s">
        <v>64</v>
      </c>
      <c r="R14" s="15" t="s">
        <v>65</v>
      </c>
      <c r="S14" s="12">
        <v>44530</v>
      </c>
      <c r="T14" s="12">
        <v>44530</v>
      </c>
      <c r="U14" s="23" t="s">
        <v>100</v>
      </c>
    </row>
    <row r="15" spans="1:21" s="1" customFormat="1" ht="136.5" customHeight="1" x14ac:dyDescent="0.25">
      <c r="A15" s="22">
        <v>2021</v>
      </c>
      <c r="B15" s="12">
        <v>44501</v>
      </c>
      <c r="C15" s="12">
        <v>44530</v>
      </c>
      <c r="D15" s="22" t="s">
        <v>58</v>
      </c>
      <c r="E15" s="22">
        <v>33103</v>
      </c>
      <c r="F15" s="15" t="s">
        <v>71</v>
      </c>
      <c r="G15" s="15" t="s">
        <v>72</v>
      </c>
      <c r="H15" s="15" t="s">
        <v>73</v>
      </c>
      <c r="I15" s="22"/>
      <c r="J15" s="18" t="s">
        <v>103</v>
      </c>
      <c r="K15" s="12">
        <v>44501</v>
      </c>
      <c r="L15" s="12">
        <v>44592</v>
      </c>
      <c r="M15" s="15" t="s">
        <v>70</v>
      </c>
      <c r="N15" s="15">
        <f>12056.9*4</f>
        <v>48227.6</v>
      </c>
      <c r="O15" s="15">
        <f>11017.51*4</f>
        <v>44070.04</v>
      </c>
      <c r="P15" s="22"/>
      <c r="Q15" s="22" t="s">
        <v>64</v>
      </c>
      <c r="R15" s="15" t="s">
        <v>65</v>
      </c>
      <c r="S15" s="12">
        <v>44530</v>
      </c>
      <c r="T15" s="12">
        <v>44530</v>
      </c>
      <c r="U15" s="23" t="s">
        <v>100</v>
      </c>
    </row>
    <row r="16" spans="1:21" s="8" customFormat="1" ht="129" customHeight="1" x14ac:dyDescent="0.25">
      <c r="A16" s="21">
        <v>2021</v>
      </c>
      <c r="B16" s="12">
        <v>44470</v>
      </c>
      <c r="C16" s="12">
        <v>44500</v>
      </c>
      <c r="D16" s="21" t="s">
        <v>58</v>
      </c>
      <c r="E16" s="21">
        <v>33109</v>
      </c>
      <c r="F16" s="21" t="s">
        <v>60</v>
      </c>
      <c r="G16" s="21" t="s">
        <v>61</v>
      </c>
      <c r="H16" s="21" t="s">
        <v>62</v>
      </c>
      <c r="I16" s="21"/>
      <c r="J16" s="16" t="s">
        <v>74</v>
      </c>
      <c r="K16" s="12">
        <v>43525</v>
      </c>
      <c r="L16" s="12">
        <v>44500</v>
      </c>
      <c r="M16" s="14" t="s">
        <v>63</v>
      </c>
      <c r="N16" s="15">
        <f>13000*2</f>
        <v>26000</v>
      </c>
      <c r="O16" s="15">
        <f>11879.31*2</f>
        <v>23758.62</v>
      </c>
      <c r="P16" s="21"/>
      <c r="Q16" s="21" t="s">
        <v>64</v>
      </c>
      <c r="R16" s="15" t="s">
        <v>65</v>
      </c>
      <c r="S16" s="12">
        <v>44500</v>
      </c>
      <c r="T16" s="12">
        <v>44500</v>
      </c>
      <c r="U16" s="20" t="s">
        <v>99</v>
      </c>
    </row>
    <row r="17" spans="1:21" s="1" customFormat="1" ht="122.25" customHeight="1" x14ac:dyDescent="0.25">
      <c r="A17" s="21">
        <v>2021</v>
      </c>
      <c r="B17" s="12">
        <v>44470</v>
      </c>
      <c r="C17" s="12">
        <v>44500</v>
      </c>
      <c r="D17" s="21" t="s">
        <v>58</v>
      </c>
      <c r="E17" s="21">
        <v>33109</v>
      </c>
      <c r="F17" s="21" t="s">
        <v>76</v>
      </c>
      <c r="G17" s="21" t="s">
        <v>68</v>
      </c>
      <c r="H17" s="21" t="s">
        <v>77</v>
      </c>
      <c r="I17" s="21"/>
      <c r="J17" s="13" t="s">
        <v>80</v>
      </c>
      <c r="K17" s="12">
        <v>44197</v>
      </c>
      <c r="L17" s="12">
        <v>44500</v>
      </c>
      <c r="M17" s="14" t="s">
        <v>78</v>
      </c>
      <c r="N17" s="15">
        <f>12056.9*2</f>
        <v>24113.8</v>
      </c>
      <c r="O17" s="15">
        <f>11017.51*2</f>
        <v>22035.02</v>
      </c>
      <c r="P17" s="21"/>
      <c r="Q17" s="21" t="s">
        <v>64</v>
      </c>
      <c r="R17" s="15" t="s">
        <v>65</v>
      </c>
      <c r="S17" s="12">
        <v>44500</v>
      </c>
      <c r="T17" s="12">
        <v>44500</v>
      </c>
      <c r="U17" s="20" t="s">
        <v>99</v>
      </c>
    </row>
    <row r="18" spans="1:21" s="8" customFormat="1" ht="129" customHeight="1" x14ac:dyDescent="0.25">
      <c r="A18" s="11">
        <v>2021</v>
      </c>
      <c r="B18" s="12">
        <v>44440</v>
      </c>
      <c r="C18" s="12">
        <v>44469</v>
      </c>
      <c r="D18" s="11" t="s">
        <v>58</v>
      </c>
      <c r="E18" s="11">
        <v>33109</v>
      </c>
      <c r="F18" s="11" t="s">
        <v>60</v>
      </c>
      <c r="G18" s="11" t="s">
        <v>61</v>
      </c>
      <c r="H18" s="11" t="s">
        <v>62</v>
      </c>
      <c r="I18" s="11"/>
      <c r="J18" s="16" t="s">
        <v>74</v>
      </c>
      <c r="K18" s="12">
        <v>43525</v>
      </c>
      <c r="L18" s="12">
        <v>44500</v>
      </c>
      <c r="M18" s="14" t="s">
        <v>63</v>
      </c>
      <c r="N18" s="15">
        <f>13000*2</f>
        <v>26000</v>
      </c>
      <c r="O18" s="15">
        <f>11879.31*2</f>
        <v>23758.62</v>
      </c>
      <c r="P18" s="11"/>
      <c r="Q18" s="11" t="s">
        <v>64</v>
      </c>
      <c r="R18" s="15" t="s">
        <v>65</v>
      </c>
      <c r="S18" s="12">
        <v>44469</v>
      </c>
      <c r="T18" s="12">
        <v>44469</v>
      </c>
      <c r="U18" s="20" t="s">
        <v>98</v>
      </c>
    </row>
    <row r="19" spans="1:21" s="1" customFormat="1" ht="122.25" customHeight="1" x14ac:dyDescent="0.25">
      <c r="A19" s="11">
        <v>2021</v>
      </c>
      <c r="B19" s="12">
        <v>44440</v>
      </c>
      <c r="C19" s="12">
        <v>44469</v>
      </c>
      <c r="D19" s="11" t="s">
        <v>58</v>
      </c>
      <c r="E19" s="11">
        <v>33109</v>
      </c>
      <c r="F19" s="11" t="s">
        <v>76</v>
      </c>
      <c r="G19" s="11" t="s">
        <v>68</v>
      </c>
      <c r="H19" s="11" t="s">
        <v>77</v>
      </c>
      <c r="I19" s="11"/>
      <c r="J19" s="13" t="s">
        <v>80</v>
      </c>
      <c r="K19" s="12">
        <v>44197</v>
      </c>
      <c r="L19" s="12">
        <v>44500</v>
      </c>
      <c r="M19" s="14" t="s">
        <v>78</v>
      </c>
      <c r="N19" s="15">
        <f>12056.9*2</f>
        <v>24113.8</v>
      </c>
      <c r="O19" s="15">
        <f>11017.51*2</f>
        <v>22035.02</v>
      </c>
      <c r="P19" s="11"/>
      <c r="Q19" s="11" t="s">
        <v>64</v>
      </c>
      <c r="R19" s="15" t="s">
        <v>65</v>
      </c>
      <c r="S19" s="12">
        <v>44469</v>
      </c>
      <c r="T19" s="12">
        <v>44469</v>
      </c>
      <c r="U19" s="20" t="s">
        <v>98</v>
      </c>
    </row>
    <row r="20" spans="1:21" s="8" customFormat="1" ht="127.5" customHeight="1" x14ac:dyDescent="0.25">
      <c r="A20" s="11">
        <v>2021</v>
      </c>
      <c r="B20" s="12">
        <v>44440</v>
      </c>
      <c r="C20" s="12">
        <v>44469</v>
      </c>
      <c r="D20" s="11" t="s">
        <v>58</v>
      </c>
      <c r="E20" s="11">
        <v>33102</v>
      </c>
      <c r="F20" s="11" t="s">
        <v>66</v>
      </c>
      <c r="G20" s="11" t="s">
        <v>67</v>
      </c>
      <c r="H20" s="11" t="s">
        <v>68</v>
      </c>
      <c r="I20" s="11"/>
      <c r="J20" s="16" t="s">
        <v>75</v>
      </c>
      <c r="K20" s="17">
        <v>43511</v>
      </c>
      <c r="L20" s="17">
        <v>44468</v>
      </c>
      <c r="M20" s="15" t="s">
        <v>69</v>
      </c>
      <c r="N20" s="15">
        <f>12056.9*2</f>
        <v>24113.8</v>
      </c>
      <c r="O20" s="15">
        <f>11017.51*2</f>
        <v>22035.02</v>
      </c>
      <c r="P20" s="11"/>
      <c r="Q20" s="11" t="s">
        <v>64</v>
      </c>
      <c r="R20" s="15" t="s">
        <v>65</v>
      </c>
      <c r="S20" s="12">
        <v>44469</v>
      </c>
      <c r="T20" s="12">
        <v>44469</v>
      </c>
      <c r="U20" s="20" t="s">
        <v>98</v>
      </c>
    </row>
    <row r="21" spans="1:21" s="1" customFormat="1" ht="136.5" customHeight="1" x14ac:dyDescent="0.25">
      <c r="A21" s="11">
        <v>2021</v>
      </c>
      <c r="B21" s="12">
        <v>44440</v>
      </c>
      <c r="C21" s="12">
        <v>44469</v>
      </c>
      <c r="D21" s="11" t="s">
        <v>58</v>
      </c>
      <c r="E21" s="11">
        <v>33103</v>
      </c>
      <c r="F21" s="15" t="s">
        <v>71</v>
      </c>
      <c r="G21" s="15" t="s">
        <v>72</v>
      </c>
      <c r="H21" s="15" t="s">
        <v>73</v>
      </c>
      <c r="I21" s="11"/>
      <c r="J21" s="18" t="s">
        <v>85</v>
      </c>
      <c r="K21" s="17">
        <v>44197</v>
      </c>
      <c r="L21" s="17">
        <v>44500</v>
      </c>
      <c r="M21" s="15" t="s">
        <v>70</v>
      </c>
      <c r="N21" s="15">
        <f>12056.9*4</f>
        <v>48227.6</v>
      </c>
      <c r="O21" s="15">
        <f>11017.51*4</f>
        <v>44070.04</v>
      </c>
      <c r="P21" s="11"/>
      <c r="Q21" s="11" t="s">
        <v>64</v>
      </c>
      <c r="R21" s="15" t="s">
        <v>65</v>
      </c>
      <c r="S21" s="12">
        <v>44469</v>
      </c>
      <c r="T21" s="12">
        <v>44469</v>
      </c>
      <c r="U21" s="20" t="s">
        <v>97</v>
      </c>
    </row>
    <row r="22" spans="1:21" s="1" customFormat="1" ht="122.25" customHeight="1" x14ac:dyDescent="0.25">
      <c r="A22" s="11">
        <v>2021</v>
      </c>
      <c r="B22" s="12">
        <v>44409</v>
      </c>
      <c r="C22" s="12">
        <v>44439</v>
      </c>
      <c r="D22" s="11" t="s">
        <v>58</v>
      </c>
      <c r="E22" s="11">
        <v>33109</v>
      </c>
      <c r="F22" s="11" t="s">
        <v>76</v>
      </c>
      <c r="G22" s="11" t="s">
        <v>68</v>
      </c>
      <c r="H22" s="11" t="s">
        <v>77</v>
      </c>
      <c r="I22" s="11"/>
      <c r="J22" s="13" t="s">
        <v>80</v>
      </c>
      <c r="K22" s="12">
        <v>44197</v>
      </c>
      <c r="L22" s="12">
        <v>44500</v>
      </c>
      <c r="M22" s="14" t="s">
        <v>78</v>
      </c>
      <c r="N22" s="15">
        <f>12056.9*2</f>
        <v>24113.8</v>
      </c>
      <c r="O22" s="15">
        <f>11017.51*2</f>
        <v>22035.02</v>
      </c>
      <c r="P22" s="11"/>
      <c r="Q22" s="11" t="s">
        <v>64</v>
      </c>
      <c r="R22" s="15" t="s">
        <v>65</v>
      </c>
      <c r="S22" s="12">
        <v>44439</v>
      </c>
      <c r="T22" s="12">
        <v>44439</v>
      </c>
      <c r="U22" s="20" t="s">
        <v>96</v>
      </c>
    </row>
    <row r="23" spans="1:21" s="8" customFormat="1" ht="129" customHeight="1" x14ac:dyDescent="0.25">
      <c r="A23" s="11">
        <v>2021</v>
      </c>
      <c r="B23" s="12">
        <v>44409</v>
      </c>
      <c r="C23" s="12">
        <v>44439</v>
      </c>
      <c r="D23" s="11" t="s">
        <v>58</v>
      </c>
      <c r="E23" s="11">
        <v>33109</v>
      </c>
      <c r="F23" s="11" t="s">
        <v>60</v>
      </c>
      <c r="G23" s="11" t="s">
        <v>61</v>
      </c>
      <c r="H23" s="11" t="s">
        <v>62</v>
      </c>
      <c r="I23" s="11"/>
      <c r="J23" s="16" t="s">
        <v>74</v>
      </c>
      <c r="K23" s="12">
        <v>43525</v>
      </c>
      <c r="L23" s="12">
        <v>44500</v>
      </c>
      <c r="M23" s="14" t="s">
        <v>63</v>
      </c>
      <c r="N23" s="15">
        <f>13000*2</f>
        <v>26000</v>
      </c>
      <c r="O23" s="15">
        <f>11879.31*2</f>
        <v>23758.62</v>
      </c>
      <c r="P23" s="11"/>
      <c r="Q23" s="11" t="s">
        <v>64</v>
      </c>
      <c r="R23" s="15" t="s">
        <v>65</v>
      </c>
      <c r="S23" s="12">
        <v>44439</v>
      </c>
      <c r="T23" s="12">
        <v>44439</v>
      </c>
      <c r="U23" s="20" t="s">
        <v>96</v>
      </c>
    </row>
    <row r="24" spans="1:21" s="8" customFormat="1" ht="127.5" customHeight="1" x14ac:dyDescent="0.25">
      <c r="A24" s="11">
        <v>2021</v>
      </c>
      <c r="B24" s="12">
        <v>44409</v>
      </c>
      <c r="C24" s="12">
        <v>44439</v>
      </c>
      <c r="D24" s="11" t="s">
        <v>58</v>
      </c>
      <c r="E24" s="11">
        <v>33102</v>
      </c>
      <c r="F24" s="11" t="s">
        <v>66</v>
      </c>
      <c r="G24" s="11" t="s">
        <v>67</v>
      </c>
      <c r="H24" s="11" t="s">
        <v>68</v>
      </c>
      <c r="I24" s="11"/>
      <c r="J24" s="16" t="s">
        <v>75</v>
      </c>
      <c r="K24" s="17">
        <v>43511</v>
      </c>
      <c r="L24" s="17">
        <v>44468</v>
      </c>
      <c r="M24" s="15" t="s">
        <v>69</v>
      </c>
      <c r="N24" s="15">
        <f>12056.9*2</f>
        <v>24113.8</v>
      </c>
      <c r="O24" s="15">
        <f>11017.51*2</f>
        <v>22035.02</v>
      </c>
      <c r="P24" s="11"/>
      <c r="Q24" s="11" t="s">
        <v>64</v>
      </c>
      <c r="R24" s="15" t="s">
        <v>65</v>
      </c>
      <c r="S24" s="12">
        <v>44439</v>
      </c>
      <c r="T24" s="12">
        <v>44439</v>
      </c>
      <c r="U24" s="20" t="s">
        <v>96</v>
      </c>
    </row>
    <row r="25" spans="1:21" s="1" customFormat="1" ht="136.5" customHeight="1" x14ac:dyDescent="0.25">
      <c r="A25" s="11">
        <v>2021</v>
      </c>
      <c r="B25" s="12">
        <v>44409</v>
      </c>
      <c r="C25" s="12">
        <v>44439</v>
      </c>
      <c r="D25" s="11" t="s">
        <v>58</v>
      </c>
      <c r="E25" s="11">
        <v>33103</v>
      </c>
      <c r="F25" s="15" t="s">
        <v>71</v>
      </c>
      <c r="G25" s="15" t="s">
        <v>72</v>
      </c>
      <c r="H25" s="15" t="s">
        <v>73</v>
      </c>
      <c r="I25" s="11"/>
      <c r="J25" s="18" t="s">
        <v>85</v>
      </c>
      <c r="K25" s="17">
        <v>44197</v>
      </c>
      <c r="L25" s="17">
        <v>44500</v>
      </c>
      <c r="M25" s="15" t="s">
        <v>70</v>
      </c>
      <c r="N25" s="15">
        <f>12056.9*1</f>
        <v>12056.9</v>
      </c>
      <c r="O25" s="15">
        <f>11017.51*1</f>
        <v>11017.51</v>
      </c>
      <c r="P25" s="11"/>
      <c r="Q25" s="11" t="s">
        <v>64</v>
      </c>
      <c r="R25" s="15" t="s">
        <v>65</v>
      </c>
      <c r="S25" s="12">
        <v>44439</v>
      </c>
      <c r="T25" s="12">
        <v>44439</v>
      </c>
      <c r="U25" s="20" t="s">
        <v>95</v>
      </c>
    </row>
    <row r="26" spans="1:21" s="1" customFormat="1" ht="122.25" customHeight="1" x14ac:dyDescent="0.25">
      <c r="A26" s="11">
        <v>2021</v>
      </c>
      <c r="B26" s="12">
        <v>44378</v>
      </c>
      <c r="C26" s="12">
        <v>44408</v>
      </c>
      <c r="D26" s="11" t="s">
        <v>58</v>
      </c>
      <c r="E26" s="11">
        <v>33109</v>
      </c>
      <c r="F26" s="11" t="s">
        <v>76</v>
      </c>
      <c r="G26" s="11" t="s">
        <v>68</v>
      </c>
      <c r="H26" s="11" t="s">
        <v>77</v>
      </c>
      <c r="I26" s="11"/>
      <c r="J26" s="13" t="s">
        <v>80</v>
      </c>
      <c r="K26" s="12">
        <v>44197</v>
      </c>
      <c r="L26" s="12">
        <v>44500</v>
      </c>
      <c r="M26" s="14" t="s">
        <v>78</v>
      </c>
      <c r="N26" s="15">
        <f>12056.9*2</f>
        <v>24113.8</v>
      </c>
      <c r="O26" s="15">
        <f>11017.51*2</f>
        <v>22035.02</v>
      </c>
      <c r="P26" s="11"/>
      <c r="Q26" s="11" t="s">
        <v>64</v>
      </c>
      <c r="R26" s="15" t="s">
        <v>65</v>
      </c>
      <c r="S26" s="12">
        <v>44408</v>
      </c>
      <c r="T26" s="12">
        <v>44408</v>
      </c>
      <c r="U26" s="20" t="s">
        <v>94</v>
      </c>
    </row>
    <row r="27" spans="1:21" s="7" customFormat="1" ht="129" customHeight="1" x14ac:dyDescent="0.25">
      <c r="A27" s="11">
        <v>2021</v>
      </c>
      <c r="B27" s="12">
        <v>44378</v>
      </c>
      <c r="C27" s="12">
        <v>44408</v>
      </c>
      <c r="D27" s="11" t="s">
        <v>58</v>
      </c>
      <c r="E27" s="11">
        <v>33109</v>
      </c>
      <c r="F27" s="11" t="s">
        <v>60</v>
      </c>
      <c r="G27" s="11" t="s">
        <v>61</v>
      </c>
      <c r="H27" s="11" t="s">
        <v>62</v>
      </c>
      <c r="I27" s="11"/>
      <c r="J27" s="16" t="s">
        <v>74</v>
      </c>
      <c r="K27" s="12">
        <v>43525</v>
      </c>
      <c r="L27" s="12">
        <v>44500</v>
      </c>
      <c r="M27" s="14" t="s">
        <v>63</v>
      </c>
      <c r="N27" s="15">
        <f>13000*2</f>
        <v>26000</v>
      </c>
      <c r="O27" s="15">
        <f>11879.31*2</f>
        <v>23758.62</v>
      </c>
      <c r="P27" s="11"/>
      <c r="Q27" s="11" t="s">
        <v>64</v>
      </c>
      <c r="R27" s="15" t="s">
        <v>65</v>
      </c>
      <c r="S27" s="12">
        <v>44408</v>
      </c>
      <c r="T27" s="12">
        <v>44408</v>
      </c>
      <c r="U27" s="20" t="s">
        <v>94</v>
      </c>
    </row>
    <row r="28" spans="1:21" s="7" customFormat="1" ht="127.5" customHeight="1" x14ac:dyDescent="0.25">
      <c r="A28" s="11">
        <v>2021</v>
      </c>
      <c r="B28" s="12">
        <v>44378</v>
      </c>
      <c r="C28" s="12">
        <v>44408</v>
      </c>
      <c r="D28" s="11" t="s">
        <v>58</v>
      </c>
      <c r="E28" s="11">
        <v>33102</v>
      </c>
      <c r="F28" s="11" t="s">
        <v>66</v>
      </c>
      <c r="G28" s="11" t="s">
        <v>67</v>
      </c>
      <c r="H28" s="11" t="s">
        <v>68</v>
      </c>
      <c r="I28" s="11"/>
      <c r="J28" s="16" t="s">
        <v>75</v>
      </c>
      <c r="K28" s="17">
        <v>43511</v>
      </c>
      <c r="L28" s="17">
        <v>44468</v>
      </c>
      <c r="M28" s="15" t="s">
        <v>69</v>
      </c>
      <c r="N28" s="15">
        <f>12056.9*2</f>
        <v>24113.8</v>
      </c>
      <c r="O28" s="15">
        <f>11017.51*2</f>
        <v>22035.02</v>
      </c>
      <c r="P28" s="11"/>
      <c r="Q28" s="11" t="s">
        <v>64</v>
      </c>
      <c r="R28" s="15" t="s">
        <v>65</v>
      </c>
      <c r="S28" s="12">
        <v>44408</v>
      </c>
      <c r="T28" s="12">
        <v>44408</v>
      </c>
      <c r="U28" s="20" t="s">
        <v>94</v>
      </c>
    </row>
    <row r="29" spans="1:21" s="1" customFormat="1" ht="136.5" customHeight="1" x14ac:dyDescent="0.25">
      <c r="A29" s="11">
        <v>2021</v>
      </c>
      <c r="B29" s="12">
        <v>44378</v>
      </c>
      <c r="C29" s="12">
        <v>44408</v>
      </c>
      <c r="D29" s="11" t="s">
        <v>58</v>
      </c>
      <c r="E29" s="11">
        <v>33103</v>
      </c>
      <c r="F29" s="15" t="s">
        <v>71</v>
      </c>
      <c r="G29" s="15" t="s">
        <v>72</v>
      </c>
      <c r="H29" s="15" t="s">
        <v>73</v>
      </c>
      <c r="I29" s="11"/>
      <c r="J29" s="18" t="s">
        <v>85</v>
      </c>
      <c r="K29" s="17">
        <v>44197</v>
      </c>
      <c r="L29" s="17">
        <v>44500</v>
      </c>
      <c r="M29" s="15" t="s">
        <v>70</v>
      </c>
      <c r="N29" s="15">
        <f>12056.9*3</f>
        <v>36170.699999999997</v>
      </c>
      <c r="O29" s="15">
        <f>11017.51*3</f>
        <v>33052.53</v>
      </c>
      <c r="P29" s="11"/>
      <c r="Q29" s="11" t="s">
        <v>64</v>
      </c>
      <c r="R29" s="15" t="s">
        <v>65</v>
      </c>
      <c r="S29" s="12">
        <v>44408</v>
      </c>
      <c r="T29" s="12">
        <v>44408</v>
      </c>
      <c r="U29" s="20" t="s">
        <v>93</v>
      </c>
    </row>
    <row r="30" spans="1:21" s="6" customFormat="1" ht="127.5" customHeight="1" x14ac:dyDescent="0.25">
      <c r="A30" s="11">
        <v>2021</v>
      </c>
      <c r="B30" s="12">
        <v>44348</v>
      </c>
      <c r="C30" s="12">
        <v>44377</v>
      </c>
      <c r="D30" s="11" t="s">
        <v>58</v>
      </c>
      <c r="E30" s="11">
        <v>33102</v>
      </c>
      <c r="F30" s="11" t="s">
        <v>66</v>
      </c>
      <c r="G30" s="11" t="s">
        <v>67</v>
      </c>
      <c r="H30" s="11" t="s">
        <v>68</v>
      </c>
      <c r="I30" s="11"/>
      <c r="J30" s="16" t="s">
        <v>75</v>
      </c>
      <c r="K30" s="17">
        <v>43511</v>
      </c>
      <c r="L30" s="17">
        <v>44468</v>
      </c>
      <c r="M30" s="15" t="s">
        <v>69</v>
      </c>
      <c r="N30" s="15">
        <f>12056.9*2</f>
        <v>24113.8</v>
      </c>
      <c r="O30" s="15">
        <f>11017.51*2</f>
        <v>22035.02</v>
      </c>
      <c r="P30" s="11"/>
      <c r="Q30" s="11" t="s">
        <v>64</v>
      </c>
      <c r="R30" s="15" t="s">
        <v>65</v>
      </c>
      <c r="S30" s="12">
        <v>44377</v>
      </c>
      <c r="T30" s="12">
        <v>44377</v>
      </c>
      <c r="U30" s="20" t="s">
        <v>92</v>
      </c>
    </row>
    <row r="31" spans="1:21" s="6" customFormat="1" ht="129" customHeight="1" x14ac:dyDescent="0.25">
      <c r="A31" s="11">
        <v>2021</v>
      </c>
      <c r="B31" s="12">
        <v>44348</v>
      </c>
      <c r="C31" s="12">
        <v>44377</v>
      </c>
      <c r="D31" s="11" t="s">
        <v>58</v>
      </c>
      <c r="E31" s="11">
        <v>33109</v>
      </c>
      <c r="F31" s="11" t="s">
        <v>60</v>
      </c>
      <c r="G31" s="11" t="s">
        <v>61</v>
      </c>
      <c r="H31" s="11" t="s">
        <v>62</v>
      </c>
      <c r="I31" s="11"/>
      <c r="J31" s="16" t="s">
        <v>74</v>
      </c>
      <c r="K31" s="12">
        <v>43525</v>
      </c>
      <c r="L31" s="12">
        <v>44500</v>
      </c>
      <c r="M31" s="14" t="s">
        <v>63</v>
      </c>
      <c r="N31" s="15">
        <f>13000*2</f>
        <v>26000</v>
      </c>
      <c r="O31" s="15">
        <f>11879.31*2</f>
        <v>23758.62</v>
      </c>
      <c r="P31" s="11"/>
      <c r="Q31" s="11" t="s">
        <v>64</v>
      </c>
      <c r="R31" s="15" t="s">
        <v>65</v>
      </c>
      <c r="S31" s="12">
        <v>44377</v>
      </c>
      <c r="T31" s="12">
        <v>44377</v>
      </c>
      <c r="U31" s="20" t="s">
        <v>92</v>
      </c>
    </row>
    <row r="32" spans="1:21" s="1" customFormat="1" ht="122.25" customHeight="1" x14ac:dyDescent="0.25">
      <c r="A32" s="11">
        <v>2021</v>
      </c>
      <c r="B32" s="12">
        <v>44348</v>
      </c>
      <c r="C32" s="12">
        <v>44377</v>
      </c>
      <c r="D32" s="11" t="s">
        <v>58</v>
      </c>
      <c r="E32" s="11">
        <v>33109</v>
      </c>
      <c r="F32" s="11" t="s">
        <v>76</v>
      </c>
      <c r="G32" s="11" t="s">
        <v>68</v>
      </c>
      <c r="H32" s="11" t="s">
        <v>77</v>
      </c>
      <c r="I32" s="11"/>
      <c r="J32" s="13" t="s">
        <v>80</v>
      </c>
      <c r="K32" s="12">
        <v>44197</v>
      </c>
      <c r="L32" s="12">
        <v>44500</v>
      </c>
      <c r="M32" s="14" t="s">
        <v>78</v>
      </c>
      <c r="N32" s="15">
        <f>12056.9*2</f>
        <v>24113.8</v>
      </c>
      <c r="O32" s="15">
        <f>11017.51*2</f>
        <v>22035.02</v>
      </c>
      <c r="P32" s="11"/>
      <c r="Q32" s="11" t="s">
        <v>64</v>
      </c>
      <c r="R32" s="15" t="s">
        <v>65</v>
      </c>
      <c r="S32" s="12">
        <v>44377</v>
      </c>
      <c r="T32" s="12">
        <v>44377</v>
      </c>
      <c r="U32" s="20" t="s">
        <v>92</v>
      </c>
    </row>
    <row r="33" spans="1:21" s="1" customFormat="1" ht="136.5" customHeight="1" x14ac:dyDescent="0.25">
      <c r="A33" s="11">
        <v>2021</v>
      </c>
      <c r="B33" s="12">
        <v>44348</v>
      </c>
      <c r="C33" s="12">
        <v>44377</v>
      </c>
      <c r="D33" s="11" t="s">
        <v>58</v>
      </c>
      <c r="E33" s="11">
        <v>33103</v>
      </c>
      <c r="F33" s="15" t="s">
        <v>71</v>
      </c>
      <c r="G33" s="15" t="s">
        <v>72</v>
      </c>
      <c r="H33" s="15" t="s">
        <v>73</v>
      </c>
      <c r="I33" s="11"/>
      <c r="J33" s="18" t="s">
        <v>85</v>
      </c>
      <c r="K33" s="17">
        <v>44197</v>
      </c>
      <c r="L33" s="17">
        <v>44500</v>
      </c>
      <c r="M33" s="15" t="s">
        <v>70</v>
      </c>
      <c r="N33" s="15">
        <f>12056.9*2</f>
        <v>24113.8</v>
      </c>
      <c r="O33" s="15">
        <f>11017.51*2</f>
        <v>22035.02</v>
      </c>
      <c r="P33" s="11"/>
      <c r="Q33" s="11" t="s">
        <v>64</v>
      </c>
      <c r="R33" s="15" t="s">
        <v>65</v>
      </c>
      <c r="S33" s="12">
        <v>44377</v>
      </c>
      <c r="T33" s="12">
        <v>44377</v>
      </c>
      <c r="U33" s="20" t="s">
        <v>91</v>
      </c>
    </row>
    <row r="34" spans="1:21" s="1" customFormat="1" ht="122.25" customHeight="1" x14ac:dyDescent="0.25">
      <c r="A34" s="11">
        <v>2021</v>
      </c>
      <c r="B34" s="12">
        <v>44317</v>
      </c>
      <c r="C34" s="12">
        <v>44347</v>
      </c>
      <c r="D34" s="11" t="s">
        <v>58</v>
      </c>
      <c r="E34" s="11">
        <v>33109</v>
      </c>
      <c r="F34" s="11" t="s">
        <v>76</v>
      </c>
      <c r="G34" s="11" t="s">
        <v>68</v>
      </c>
      <c r="H34" s="11" t="s">
        <v>77</v>
      </c>
      <c r="I34" s="11"/>
      <c r="J34" s="13" t="s">
        <v>80</v>
      </c>
      <c r="K34" s="12">
        <v>44197</v>
      </c>
      <c r="L34" s="12">
        <v>44500</v>
      </c>
      <c r="M34" s="14" t="s">
        <v>78</v>
      </c>
      <c r="N34" s="15">
        <f>12056.9*2</f>
        <v>24113.8</v>
      </c>
      <c r="O34" s="15">
        <f>11017.51*2</f>
        <v>22035.02</v>
      </c>
      <c r="P34" s="11"/>
      <c r="Q34" s="11" t="s">
        <v>64</v>
      </c>
      <c r="R34" s="15" t="s">
        <v>65</v>
      </c>
      <c r="S34" s="12">
        <v>44347</v>
      </c>
      <c r="T34" s="12">
        <v>44347</v>
      </c>
      <c r="U34" s="20" t="s">
        <v>88</v>
      </c>
    </row>
    <row r="35" spans="1:21" s="5" customFormat="1" ht="129" customHeight="1" x14ac:dyDescent="0.25">
      <c r="A35" s="11">
        <v>2021</v>
      </c>
      <c r="B35" s="12">
        <v>44317</v>
      </c>
      <c r="C35" s="12">
        <v>44347</v>
      </c>
      <c r="D35" s="11" t="s">
        <v>58</v>
      </c>
      <c r="E35" s="11">
        <v>33109</v>
      </c>
      <c r="F35" s="11" t="s">
        <v>60</v>
      </c>
      <c r="G35" s="11" t="s">
        <v>61</v>
      </c>
      <c r="H35" s="11" t="s">
        <v>62</v>
      </c>
      <c r="I35" s="11"/>
      <c r="J35" s="16" t="s">
        <v>74</v>
      </c>
      <c r="K35" s="12">
        <v>43525</v>
      </c>
      <c r="L35" s="12">
        <v>44500</v>
      </c>
      <c r="M35" s="14" t="s">
        <v>63</v>
      </c>
      <c r="N35" s="15">
        <f>13000*2</f>
        <v>26000</v>
      </c>
      <c r="O35" s="15">
        <f>11879.31*2</f>
        <v>23758.62</v>
      </c>
      <c r="P35" s="11"/>
      <c r="Q35" s="11" t="s">
        <v>64</v>
      </c>
      <c r="R35" s="15" t="s">
        <v>65</v>
      </c>
      <c r="S35" s="12">
        <v>44347</v>
      </c>
      <c r="T35" s="12">
        <v>44347</v>
      </c>
      <c r="U35" s="20" t="s">
        <v>88</v>
      </c>
    </row>
    <row r="36" spans="1:21" s="5" customFormat="1" ht="127.5" customHeight="1" x14ac:dyDescent="0.25">
      <c r="A36" s="11">
        <v>2021</v>
      </c>
      <c r="B36" s="12">
        <v>44317</v>
      </c>
      <c r="C36" s="12">
        <v>44347</v>
      </c>
      <c r="D36" s="11" t="s">
        <v>58</v>
      </c>
      <c r="E36" s="11">
        <v>33102</v>
      </c>
      <c r="F36" s="11" t="s">
        <v>66</v>
      </c>
      <c r="G36" s="11" t="s">
        <v>67</v>
      </c>
      <c r="H36" s="11" t="s">
        <v>68</v>
      </c>
      <c r="I36" s="11"/>
      <c r="J36" s="16" t="s">
        <v>75</v>
      </c>
      <c r="K36" s="17">
        <v>43511</v>
      </c>
      <c r="L36" s="17">
        <v>44468</v>
      </c>
      <c r="M36" s="15" t="s">
        <v>69</v>
      </c>
      <c r="N36" s="15">
        <f>12056.9*2</f>
        <v>24113.8</v>
      </c>
      <c r="O36" s="15">
        <f>11017.51*2</f>
        <v>22035.02</v>
      </c>
      <c r="P36" s="11"/>
      <c r="Q36" s="11" t="s">
        <v>64</v>
      </c>
      <c r="R36" s="15" t="s">
        <v>65</v>
      </c>
      <c r="S36" s="12">
        <v>44347</v>
      </c>
      <c r="T36" s="12">
        <v>44347</v>
      </c>
      <c r="U36" s="20" t="s">
        <v>88</v>
      </c>
    </row>
    <row r="37" spans="1:21" s="1" customFormat="1" ht="136.5" customHeight="1" x14ac:dyDescent="0.25">
      <c r="A37" s="11">
        <v>2021</v>
      </c>
      <c r="B37" s="12">
        <v>44317</v>
      </c>
      <c r="C37" s="12">
        <v>44347</v>
      </c>
      <c r="D37" s="11" t="s">
        <v>58</v>
      </c>
      <c r="E37" s="11">
        <v>33103</v>
      </c>
      <c r="F37" s="15" t="s">
        <v>71</v>
      </c>
      <c r="G37" s="15" t="s">
        <v>72</v>
      </c>
      <c r="H37" s="15" t="s">
        <v>73</v>
      </c>
      <c r="I37" s="11"/>
      <c r="J37" s="18" t="s">
        <v>85</v>
      </c>
      <c r="K37" s="17">
        <v>44197</v>
      </c>
      <c r="L37" s="17">
        <v>44500</v>
      </c>
      <c r="M37" s="15" t="s">
        <v>70</v>
      </c>
      <c r="N37" s="15">
        <f>12056.9*3</f>
        <v>36170.699999999997</v>
      </c>
      <c r="O37" s="15">
        <f>11017.51*3</f>
        <v>33052.53</v>
      </c>
      <c r="P37" s="11"/>
      <c r="Q37" s="11" t="s">
        <v>64</v>
      </c>
      <c r="R37" s="15" t="s">
        <v>65</v>
      </c>
      <c r="S37" s="12">
        <v>44347</v>
      </c>
      <c r="T37" s="12">
        <v>44347</v>
      </c>
      <c r="U37" s="20" t="s">
        <v>89</v>
      </c>
    </row>
    <row r="38" spans="1:21" s="1" customFormat="1" ht="122.25" customHeight="1" x14ac:dyDescent="0.25">
      <c r="A38" s="11">
        <v>2021</v>
      </c>
      <c r="B38" s="12">
        <v>44287</v>
      </c>
      <c r="C38" s="12">
        <v>44316</v>
      </c>
      <c r="D38" s="11" t="s">
        <v>58</v>
      </c>
      <c r="E38" s="11">
        <v>33109</v>
      </c>
      <c r="F38" s="11" t="s">
        <v>76</v>
      </c>
      <c r="G38" s="11" t="s">
        <v>68</v>
      </c>
      <c r="H38" s="11" t="s">
        <v>77</v>
      </c>
      <c r="I38" s="11"/>
      <c r="J38" s="13" t="s">
        <v>80</v>
      </c>
      <c r="K38" s="12">
        <v>44197</v>
      </c>
      <c r="L38" s="12">
        <v>44500</v>
      </c>
      <c r="M38" s="14" t="s">
        <v>78</v>
      </c>
      <c r="N38" s="15">
        <f>12056.9*2</f>
        <v>24113.8</v>
      </c>
      <c r="O38" s="15">
        <f>11017.51*2</f>
        <v>22035.02</v>
      </c>
      <c r="P38" s="11"/>
      <c r="Q38" s="11" t="s">
        <v>64</v>
      </c>
      <c r="R38" s="15" t="s">
        <v>65</v>
      </c>
      <c r="S38" s="12">
        <v>44316</v>
      </c>
      <c r="T38" s="12">
        <v>44316</v>
      </c>
      <c r="U38" s="20" t="s">
        <v>89</v>
      </c>
    </row>
    <row r="39" spans="1:21" s="5" customFormat="1" ht="129" customHeight="1" x14ac:dyDescent="0.25">
      <c r="A39" s="11">
        <v>2021</v>
      </c>
      <c r="B39" s="12">
        <v>44287</v>
      </c>
      <c r="C39" s="12">
        <v>44316</v>
      </c>
      <c r="D39" s="11" t="s">
        <v>58</v>
      </c>
      <c r="E39" s="11">
        <v>33109</v>
      </c>
      <c r="F39" s="11" t="s">
        <v>60</v>
      </c>
      <c r="G39" s="11" t="s">
        <v>61</v>
      </c>
      <c r="H39" s="11" t="s">
        <v>62</v>
      </c>
      <c r="I39" s="11"/>
      <c r="J39" s="16" t="s">
        <v>74</v>
      </c>
      <c r="K39" s="12">
        <v>43525</v>
      </c>
      <c r="L39" s="12">
        <v>44500</v>
      </c>
      <c r="M39" s="14" t="s">
        <v>63</v>
      </c>
      <c r="N39" s="15">
        <f>13000*2</f>
        <v>26000</v>
      </c>
      <c r="O39" s="15">
        <f>11879.31*2</f>
        <v>23758.62</v>
      </c>
      <c r="P39" s="11"/>
      <c r="Q39" s="11" t="s">
        <v>64</v>
      </c>
      <c r="R39" s="15" t="s">
        <v>65</v>
      </c>
      <c r="S39" s="12">
        <v>44316</v>
      </c>
      <c r="T39" s="12">
        <v>44316</v>
      </c>
      <c r="U39" s="20" t="s">
        <v>90</v>
      </c>
    </row>
    <row r="40" spans="1:21" s="5" customFormat="1" ht="127.5" customHeight="1" x14ac:dyDescent="0.25">
      <c r="A40" s="11">
        <v>2021</v>
      </c>
      <c r="B40" s="12">
        <v>44287</v>
      </c>
      <c r="C40" s="12">
        <v>44316</v>
      </c>
      <c r="D40" s="11" t="s">
        <v>58</v>
      </c>
      <c r="E40" s="11">
        <v>33102</v>
      </c>
      <c r="F40" s="11" t="s">
        <v>66</v>
      </c>
      <c r="G40" s="11" t="s">
        <v>67</v>
      </c>
      <c r="H40" s="11" t="s">
        <v>68</v>
      </c>
      <c r="I40" s="11"/>
      <c r="J40" s="16" t="s">
        <v>75</v>
      </c>
      <c r="K40" s="17">
        <v>43511</v>
      </c>
      <c r="L40" s="17">
        <v>44468</v>
      </c>
      <c r="M40" s="15" t="s">
        <v>69</v>
      </c>
      <c r="N40" s="15">
        <f>12056.9*2</f>
        <v>24113.8</v>
      </c>
      <c r="O40" s="15">
        <f>11017.51*2</f>
        <v>22035.02</v>
      </c>
      <c r="P40" s="11"/>
      <c r="Q40" s="11" t="s">
        <v>64</v>
      </c>
      <c r="R40" s="15" t="s">
        <v>65</v>
      </c>
      <c r="S40" s="12">
        <v>44316</v>
      </c>
      <c r="T40" s="12">
        <v>44316</v>
      </c>
      <c r="U40" s="20" t="s">
        <v>90</v>
      </c>
    </row>
    <row r="41" spans="1:21" s="1" customFormat="1" ht="136.5" customHeight="1" x14ac:dyDescent="0.25">
      <c r="A41" s="11">
        <v>2021</v>
      </c>
      <c r="B41" s="12">
        <v>44287</v>
      </c>
      <c r="C41" s="12">
        <v>44316</v>
      </c>
      <c r="D41" s="11" t="s">
        <v>58</v>
      </c>
      <c r="E41" s="11">
        <v>33103</v>
      </c>
      <c r="F41" s="15" t="s">
        <v>71</v>
      </c>
      <c r="G41" s="15" t="s">
        <v>72</v>
      </c>
      <c r="H41" s="15" t="s">
        <v>73</v>
      </c>
      <c r="I41" s="11"/>
      <c r="J41" s="18" t="s">
        <v>85</v>
      </c>
      <c r="K41" s="17">
        <v>44197</v>
      </c>
      <c r="L41" s="17">
        <v>44500</v>
      </c>
      <c r="M41" s="15" t="s">
        <v>70</v>
      </c>
      <c r="N41" s="15">
        <f>12056.9*1</f>
        <v>12056.9</v>
      </c>
      <c r="O41" s="15">
        <f>11017.51*1</f>
        <v>11017.51</v>
      </c>
      <c r="P41" s="11"/>
      <c r="Q41" s="11" t="s">
        <v>64</v>
      </c>
      <c r="R41" s="15" t="s">
        <v>65</v>
      </c>
      <c r="S41" s="12">
        <v>44316</v>
      </c>
      <c r="T41" s="12">
        <v>44316</v>
      </c>
      <c r="U41" s="20" t="s">
        <v>90</v>
      </c>
    </row>
    <row r="42" spans="1:21" s="4" customFormat="1" ht="127.5" customHeight="1" x14ac:dyDescent="0.25">
      <c r="A42" s="11">
        <v>2021</v>
      </c>
      <c r="B42" s="12">
        <v>44256</v>
      </c>
      <c r="C42" s="12">
        <v>44286</v>
      </c>
      <c r="D42" s="11" t="s">
        <v>58</v>
      </c>
      <c r="E42" s="11">
        <v>33102</v>
      </c>
      <c r="F42" s="11" t="s">
        <v>66</v>
      </c>
      <c r="G42" s="11" t="s">
        <v>67</v>
      </c>
      <c r="H42" s="11" t="s">
        <v>68</v>
      </c>
      <c r="I42" s="11"/>
      <c r="J42" s="16" t="s">
        <v>75</v>
      </c>
      <c r="K42" s="17">
        <v>43511</v>
      </c>
      <c r="L42" s="17">
        <v>44468</v>
      </c>
      <c r="M42" s="15" t="s">
        <v>69</v>
      </c>
      <c r="N42" s="15">
        <f>12056.9*2</f>
        <v>24113.8</v>
      </c>
      <c r="O42" s="15">
        <f>11017.51*2</f>
        <v>22035.02</v>
      </c>
      <c r="P42" s="11"/>
      <c r="Q42" s="11" t="s">
        <v>64</v>
      </c>
      <c r="R42" s="15" t="s">
        <v>65</v>
      </c>
      <c r="S42" s="12">
        <v>44286</v>
      </c>
      <c r="T42" s="12">
        <v>44286</v>
      </c>
      <c r="U42" s="20" t="s">
        <v>87</v>
      </c>
    </row>
    <row r="43" spans="1:21" s="4" customFormat="1" ht="129" customHeight="1" x14ac:dyDescent="0.25">
      <c r="A43" s="11">
        <v>2021</v>
      </c>
      <c r="B43" s="12">
        <v>44256</v>
      </c>
      <c r="C43" s="12">
        <v>44286</v>
      </c>
      <c r="D43" s="11" t="s">
        <v>58</v>
      </c>
      <c r="E43" s="11">
        <v>33109</v>
      </c>
      <c r="F43" s="11" t="s">
        <v>60</v>
      </c>
      <c r="G43" s="11" t="s">
        <v>61</v>
      </c>
      <c r="H43" s="11" t="s">
        <v>62</v>
      </c>
      <c r="I43" s="11"/>
      <c r="J43" s="16" t="s">
        <v>74</v>
      </c>
      <c r="K43" s="12">
        <v>43525</v>
      </c>
      <c r="L43" s="12">
        <v>44500</v>
      </c>
      <c r="M43" s="14" t="s">
        <v>63</v>
      </c>
      <c r="N43" s="15">
        <f>13000*2</f>
        <v>26000</v>
      </c>
      <c r="O43" s="15">
        <f>11879.31*2</f>
        <v>23758.62</v>
      </c>
      <c r="P43" s="11"/>
      <c r="Q43" s="11" t="s">
        <v>64</v>
      </c>
      <c r="R43" s="15" t="s">
        <v>65</v>
      </c>
      <c r="S43" s="12">
        <v>44286</v>
      </c>
      <c r="T43" s="12">
        <v>44286</v>
      </c>
      <c r="U43" s="20" t="s">
        <v>87</v>
      </c>
    </row>
    <row r="44" spans="1:21" s="1" customFormat="1" ht="122.25" customHeight="1" x14ac:dyDescent="0.25">
      <c r="A44" s="11">
        <v>2021</v>
      </c>
      <c r="B44" s="12">
        <v>44256</v>
      </c>
      <c r="C44" s="12">
        <v>44286</v>
      </c>
      <c r="D44" s="11" t="s">
        <v>58</v>
      </c>
      <c r="E44" s="11">
        <v>33109</v>
      </c>
      <c r="F44" s="11" t="s">
        <v>76</v>
      </c>
      <c r="G44" s="11" t="s">
        <v>68</v>
      </c>
      <c r="H44" s="11" t="s">
        <v>77</v>
      </c>
      <c r="I44" s="11"/>
      <c r="J44" s="13" t="s">
        <v>80</v>
      </c>
      <c r="K44" s="12">
        <v>44197</v>
      </c>
      <c r="L44" s="12">
        <v>44500</v>
      </c>
      <c r="M44" s="14" t="s">
        <v>78</v>
      </c>
      <c r="N44" s="15">
        <f>12056.9*2</f>
        <v>24113.8</v>
      </c>
      <c r="O44" s="15">
        <f>11017.51*2</f>
        <v>22035.02</v>
      </c>
      <c r="P44" s="11"/>
      <c r="Q44" s="11" t="s">
        <v>64</v>
      </c>
      <c r="R44" s="15" t="s">
        <v>65</v>
      </c>
      <c r="S44" s="12">
        <v>44286</v>
      </c>
      <c r="T44" s="12">
        <v>44286</v>
      </c>
      <c r="U44" s="20" t="s">
        <v>87</v>
      </c>
    </row>
    <row r="45" spans="1:21" s="1" customFormat="1" ht="136.5" customHeight="1" x14ac:dyDescent="0.25">
      <c r="A45" s="11">
        <v>2021</v>
      </c>
      <c r="B45" s="12">
        <v>44256</v>
      </c>
      <c r="C45" s="12">
        <v>44286</v>
      </c>
      <c r="D45" s="11" t="s">
        <v>58</v>
      </c>
      <c r="E45" s="11">
        <v>33103</v>
      </c>
      <c r="F45" s="15" t="s">
        <v>71</v>
      </c>
      <c r="G45" s="15" t="s">
        <v>72</v>
      </c>
      <c r="H45" s="15" t="s">
        <v>73</v>
      </c>
      <c r="I45" s="11"/>
      <c r="J45" s="18" t="s">
        <v>85</v>
      </c>
      <c r="K45" s="17">
        <v>44197</v>
      </c>
      <c r="L45" s="17">
        <v>44500</v>
      </c>
      <c r="M45" s="15" t="s">
        <v>70</v>
      </c>
      <c r="N45" s="19">
        <f>12056.9*4</f>
        <v>48227.6</v>
      </c>
      <c r="O45" s="19">
        <f>11017.51*4</f>
        <v>44070.04</v>
      </c>
      <c r="P45" s="11"/>
      <c r="Q45" s="11" t="s">
        <v>64</v>
      </c>
      <c r="R45" s="15" t="s">
        <v>65</v>
      </c>
      <c r="S45" s="12">
        <v>44286</v>
      </c>
      <c r="T45" s="12">
        <v>44286</v>
      </c>
      <c r="U45" s="20" t="s">
        <v>86</v>
      </c>
    </row>
    <row r="46" spans="1:21" s="3" customFormat="1" ht="107.25" customHeight="1" x14ac:dyDescent="0.25">
      <c r="A46" s="11">
        <v>2021</v>
      </c>
      <c r="B46" s="12">
        <v>44228</v>
      </c>
      <c r="C46" s="12">
        <v>44255</v>
      </c>
      <c r="D46" s="11" t="s">
        <v>58</v>
      </c>
      <c r="E46" s="11">
        <v>33109</v>
      </c>
      <c r="F46" s="11" t="s">
        <v>60</v>
      </c>
      <c r="G46" s="11" t="s">
        <v>61</v>
      </c>
      <c r="H46" s="11" t="s">
        <v>62</v>
      </c>
      <c r="I46" s="11"/>
      <c r="J46" s="16" t="s">
        <v>74</v>
      </c>
      <c r="K46" s="12">
        <v>43525</v>
      </c>
      <c r="L46" s="12">
        <v>44500</v>
      </c>
      <c r="M46" s="14" t="s">
        <v>63</v>
      </c>
      <c r="N46" s="15">
        <f>13000*2</f>
        <v>26000</v>
      </c>
      <c r="O46" s="15">
        <f>11879.31*2</f>
        <v>23758.62</v>
      </c>
      <c r="P46" s="11"/>
      <c r="Q46" s="11" t="s">
        <v>64</v>
      </c>
      <c r="R46" s="15" t="s">
        <v>65</v>
      </c>
      <c r="S46" s="12">
        <v>44255</v>
      </c>
      <c r="T46" s="12">
        <v>44255</v>
      </c>
      <c r="U46" s="20" t="s">
        <v>84</v>
      </c>
    </row>
    <row r="47" spans="1:21" s="1" customFormat="1" ht="108" customHeight="1" x14ac:dyDescent="0.25">
      <c r="A47" s="11">
        <v>2021</v>
      </c>
      <c r="B47" s="12">
        <v>44228</v>
      </c>
      <c r="C47" s="12">
        <v>44255</v>
      </c>
      <c r="D47" s="11" t="s">
        <v>58</v>
      </c>
      <c r="E47" s="11">
        <v>33109</v>
      </c>
      <c r="F47" s="11" t="s">
        <v>76</v>
      </c>
      <c r="G47" s="11" t="s">
        <v>68</v>
      </c>
      <c r="H47" s="11" t="s">
        <v>77</v>
      </c>
      <c r="I47" s="11"/>
      <c r="J47" s="13" t="s">
        <v>80</v>
      </c>
      <c r="K47" s="12">
        <v>44197</v>
      </c>
      <c r="L47" s="12">
        <v>44500</v>
      </c>
      <c r="M47" s="14" t="s">
        <v>78</v>
      </c>
      <c r="N47" s="15">
        <f>12056.9*2</f>
        <v>24113.8</v>
      </c>
      <c r="O47" s="15">
        <f>11017.51*2</f>
        <v>22035.02</v>
      </c>
      <c r="P47" s="11"/>
      <c r="Q47" s="11" t="s">
        <v>64</v>
      </c>
      <c r="R47" s="15" t="s">
        <v>65</v>
      </c>
      <c r="S47" s="12">
        <v>44255</v>
      </c>
      <c r="T47" s="12">
        <v>44255</v>
      </c>
      <c r="U47" s="20" t="s">
        <v>84</v>
      </c>
    </row>
    <row r="48" spans="1:21" s="3" customFormat="1" ht="85.5" customHeight="1" x14ac:dyDescent="0.25">
      <c r="A48" s="11">
        <v>2021</v>
      </c>
      <c r="B48" s="12">
        <v>44228</v>
      </c>
      <c r="C48" s="12">
        <v>44255</v>
      </c>
      <c r="D48" s="11" t="s">
        <v>58</v>
      </c>
      <c r="E48" s="11">
        <v>33102</v>
      </c>
      <c r="F48" s="11" t="s">
        <v>66</v>
      </c>
      <c r="G48" s="11" t="s">
        <v>67</v>
      </c>
      <c r="H48" s="11" t="s">
        <v>68</v>
      </c>
      <c r="I48" s="11"/>
      <c r="J48" s="16" t="s">
        <v>75</v>
      </c>
      <c r="K48" s="17">
        <v>43511</v>
      </c>
      <c r="L48" s="17">
        <v>44468</v>
      </c>
      <c r="M48" s="15" t="s">
        <v>69</v>
      </c>
      <c r="N48" s="15">
        <f>12056.9*3</f>
        <v>36170.699999999997</v>
      </c>
      <c r="O48" s="15">
        <f>11017.51*3</f>
        <v>33052.53</v>
      </c>
      <c r="P48" s="11"/>
      <c r="Q48" s="11" t="s">
        <v>64</v>
      </c>
      <c r="R48" s="15" t="s">
        <v>65</v>
      </c>
      <c r="S48" s="12">
        <v>44255</v>
      </c>
      <c r="T48" s="12">
        <v>44255</v>
      </c>
      <c r="U48" s="20" t="s">
        <v>84</v>
      </c>
    </row>
    <row r="49" spans="1:21" s="2" customFormat="1" ht="84" customHeight="1" x14ac:dyDescent="0.25">
      <c r="A49" s="11">
        <v>2021</v>
      </c>
      <c r="B49" s="12">
        <v>44197</v>
      </c>
      <c r="C49" s="12">
        <v>44227</v>
      </c>
      <c r="D49" s="11" t="s">
        <v>58</v>
      </c>
      <c r="E49" s="11">
        <v>33109</v>
      </c>
      <c r="F49" s="11" t="s">
        <v>60</v>
      </c>
      <c r="G49" s="11" t="s">
        <v>61</v>
      </c>
      <c r="H49" s="11" t="s">
        <v>62</v>
      </c>
      <c r="I49" s="11"/>
      <c r="J49" s="16" t="s">
        <v>74</v>
      </c>
      <c r="K49" s="12">
        <v>43525</v>
      </c>
      <c r="L49" s="12">
        <v>44500</v>
      </c>
      <c r="M49" s="14" t="s">
        <v>63</v>
      </c>
      <c r="N49" s="15">
        <f>13000*2</f>
        <v>26000</v>
      </c>
      <c r="O49" s="15">
        <f>11879.31*2</f>
        <v>23758.62</v>
      </c>
      <c r="P49" s="11"/>
      <c r="Q49" s="11" t="s">
        <v>64</v>
      </c>
      <c r="R49" s="15" t="s">
        <v>65</v>
      </c>
      <c r="S49" s="12">
        <v>44227</v>
      </c>
      <c r="T49" s="12">
        <v>44227</v>
      </c>
      <c r="U49" s="20" t="s">
        <v>83</v>
      </c>
    </row>
    <row r="50" spans="1:21" s="1" customFormat="1" ht="102.75" customHeight="1" x14ac:dyDescent="0.25">
      <c r="A50" s="11">
        <v>2021</v>
      </c>
      <c r="B50" s="12">
        <v>44197</v>
      </c>
      <c r="C50" s="12">
        <v>44227</v>
      </c>
      <c r="D50" s="11" t="s">
        <v>58</v>
      </c>
      <c r="E50" s="11">
        <v>33109</v>
      </c>
      <c r="F50" s="11" t="s">
        <v>76</v>
      </c>
      <c r="G50" s="11" t="s">
        <v>68</v>
      </c>
      <c r="H50" s="11" t="s">
        <v>77</v>
      </c>
      <c r="I50" s="11"/>
      <c r="J50" s="13" t="s">
        <v>80</v>
      </c>
      <c r="K50" s="12">
        <v>44197</v>
      </c>
      <c r="L50" s="12">
        <v>44500</v>
      </c>
      <c r="M50" s="14" t="s">
        <v>78</v>
      </c>
      <c r="N50" s="15">
        <f>12056.9*2</f>
        <v>24113.8</v>
      </c>
      <c r="O50" s="15">
        <f>11017.51*2</f>
        <v>22035.02</v>
      </c>
      <c r="P50" s="11"/>
      <c r="Q50" s="11" t="s">
        <v>64</v>
      </c>
      <c r="R50" s="15" t="s">
        <v>65</v>
      </c>
      <c r="S50" s="12">
        <v>44227</v>
      </c>
      <c r="T50" s="12">
        <v>44227</v>
      </c>
      <c r="U50" s="20" t="s">
        <v>83</v>
      </c>
    </row>
    <row r="51" spans="1:21" s="1" customFormat="1" ht="114" customHeight="1" x14ac:dyDescent="0.25">
      <c r="A51" s="11">
        <v>2021</v>
      </c>
      <c r="B51" s="12">
        <v>44197</v>
      </c>
      <c r="C51" s="12">
        <v>44227</v>
      </c>
      <c r="D51" s="11" t="s">
        <v>58</v>
      </c>
      <c r="E51" s="11">
        <v>33103</v>
      </c>
      <c r="F51" s="15" t="s">
        <v>71</v>
      </c>
      <c r="G51" s="15" t="s">
        <v>72</v>
      </c>
      <c r="H51" s="15" t="s">
        <v>73</v>
      </c>
      <c r="I51" s="11"/>
      <c r="J51" s="18" t="s">
        <v>79</v>
      </c>
      <c r="K51" s="17">
        <v>44105</v>
      </c>
      <c r="L51" s="17">
        <v>44196</v>
      </c>
      <c r="M51" s="15" t="s">
        <v>70</v>
      </c>
      <c r="N51" s="19">
        <f>12056.9*2</f>
        <v>24113.8</v>
      </c>
      <c r="O51" s="19">
        <f>11017.51*2</f>
        <v>22035.02</v>
      </c>
      <c r="P51" s="11"/>
      <c r="Q51" s="11" t="s">
        <v>64</v>
      </c>
      <c r="R51" s="15" t="s">
        <v>65</v>
      </c>
      <c r="S51" s="12">
        <v>44227</v>
      </c>
      <c r="T51" s="12">
        <v>44227</v>
      </c>
      <c r="U51" s="20" t="s">
        <v>82</v>
      </c>
    </row>
    <row r="52" spans="1:21" s="2" customFormat="1" ht="123" customHeight="1" x14ac:dyDescent="0.25">
      <c r="A52" s="11">
        <v>2021</v>
      </c>
      <c r="B52" s="12">
        <v>44197</v>
      </c>
      <c r="C52" s="12">
        <v>44227</v>
      </c>
      <c r="D52" s="11" t="s">
        <v>58</v>
      </c>
      <c r="E52" s="11">
        <v>33102</v>
      </c>
      <c r="F52" s="11" t="s">
        <v>66</v>
      </c>
      <c r="G52" s="11" t="s">
        <v>67</v>
      </c>
      <c r="H52" s="11" t="s">
        <v>68</v>
      </c>
      <c r="I52" s="11"/>
      <c r="J52" s="16" t="s">
        <v>75</v>
      </c>
      <c r="K52" s="17">
        <v>43511</v>
      </c>
      <c r="L52" s="17">
        <v>44468</v>
      </c>
      <c r="M52" s="15" t="s">
        <v>69</v>
      </c>
      <c r="N52" s="15">
        <f>12056.9*3</f>
        <v>36170.699999999997</v>
      </c>
      <c r="O52" s="15">
        <f>11017.51*3</f>
        <v>33052.53</v>
      </c>
      <c r="P52" s="11"/>
      <c r="Q52" s="11" t="s">
        <v>64</v>
      </c>
      <c r="R52" s="15" t="s">
        <v>65</v>
      </c>
      <c r="S52" s="12">
        <v>44227</v>
      </c>
      <c r="T52" s="12">
        <v>44227</v>
      </c>
      <c r="U52" s="20" t="s">
        <v>81</v>
      </c>
    </row>
  </sheetData>
  <mergeCells count="7">
    <mergeCell ref="A6:U6"/>
    <mergeCell ref="A2:C2"/>
    <mergeCell ref="D2:F2"/>
    <mergeCell ref="G2:I2"/>
    <mergeCell ref="A3:C3"/>
    <mergeCell ref="D3:F3"/>
    <mergeCell ref="G3:I3"/>
  </mergeCells>
  <dataValidations count="1">
    <dataValidation type="list" allowBlank="1" showErrorMessage="1" sqref="D8:D237">
      <formula1>Hidden_13</formula1>
    </dataValidation>
  </dataValidations>
  <hyperlinks>
    <hyperlink ref="J52" r:id="rId1" display="http://portal.monterrey.gob.mx/pdf/Hipervinculos/Contrato Prestaci%C3%B3n de Servicios Profesionales Fiscalista 15-02-2019.pdf"/>
    <hyperlink ref="J51" r:id="rId2"/>
    <hyperlink ref="J50" r:id="rId3"/>
    <hyperlink ref="J49" r:id="rId4" display="http://portal.monterrey.gob.mx/pdf/Hipervinculos/Fideicomiso_La_Gran_Ciudad/Convenio Modificatorio al Contrato Prestaci%C3%B3n de Servicios Profesionales Transparencia 01-04-2019.pdf"/>
    <hyperlink ref="J47" r:id="rId5"/>
    <hyperlink ref="J46" r:id="rId6" display="http://portal.monterrey.gob.mx/pdf/Hipervinculos/Fideicomiso_La_Gran_Ciudad/Convenio Modificatorio al Contrato Prestaci%C3%B3n de Servicios Profesionales Transparencia 01-04-2019.pdf"/>
    <hyperlink ref="J48" r:id="rId7" display="http://portal.monterrey.gob.mx/pdf/Hipervinculos/Contrato Prestaci%C3%B3n de Servicios Profesionales Fiscalista 15-02-2019.pdf"/>
    <hyperlink ref="J45" r:id="rId8"/>
    <hyperlink ref="J44" r:id="rId9"/>
    <hyperlink ref="J43" r:id="rId10" display="http://portal.monterrey.gob.mx/pdf/Hipervinculos/Fideicomiso_La_Gran_Ciudad/Convenio Modificatorio al Contrato Prestaci%C3%B3n de Servicios Profesionales Transparencia 01-04-2019.pdf"/>
    <hyperlink ref="J42" r:id="rId11" display="http://portal.monterrey.gob.mx/pdf/Hipervinculos/Contrato Prestaci%C3%B3n de Servicios Profesionales Fiscalista 15-02-2019.pdf"/>
    <hyperlink ref="J38" r:id="rId12"/>
    <hyperlink ref="J39" r:id="rId13" display="http://portal.monterrey.gob.mx/pdf/Hipervinculos/Fideicomiso_La_Gran_Ciudad/Convenio Modificatorio al Contrato Prestaci%C3%B3n de Servicios Profesionales Transparencia 01-04-2019.pdf"/>
    <hyperlink ref="J40" r:id="rId14" display="http://portal.monterrey.gob.mx/pdf/Hipervinculos/Contrato Prestaci%C3%B3n de Servicios Profesionales Fiscalista 15-02-2019.pdf"/>
    <hyperlink ref="J41" r:id="rId15"/>
    <hyperlink ref="J37" r:id="rId16"/>
    <hyperlink ref="J34" r:id="rId17"/>
    <hyperlink ref="J35" r:id="rId18" display="http://portal.monterrey.gob.mx/pdf/Hipervinculos/Fideicomiso_La_Gran_Ciudad/Convenio Modificatorio al Contrato Prestaci%C3%B3n de Servicios Profesionales Transparencia 01-04-2019.pdf"/>
    <hyperlink ref="J36" r:id="rId19" display="http://portal.monterrey.gob.mx/pdf/Hipervinculos/Contrato Prestaci%C3%B3n de Servicios Profesionales Fiscalista 15-02-2019.pdf"/>
    <hyperlink ref="J33" r:id="rId20"/>
    <hyperlink ref="J32" r:id="rId21"/>
    <hyperlink ref="J31" r:id="rId22" display="http://portal.monterrey.gob.mx/pdf/Hipervinculos/Fideicomiso_La_Gran_Ciudad/Convenio Modificatorio al Contrato Prestaci%C3%B3n de Servicios Profesionales Transparencia 01-04-2019.pdf"/>
    <hyperlink ref="J30" r:id="rId23" display="http://portal.monterrey.gob.mx/pdf/Hipervinculos/Contrato Prestaci%C3%B3n de Servicios Profesionales Fiscalista 15-02-2019.pdf"/>
    <hyperlink ref="J29" r:id="rId24"/>
    <hyperlink ref="J28" r:id="rId25" display="http://portal.monterrey.gob.mx/pdf/Hipervinculos/Contrato Prestaci%C3%B3n de Servicios Profesionales Fiscalista 15-02-2019.pdf"/>
    <hyperlink ref="J27" r:id="rId26" display="http://portal.monterrey.gob.mx/pdf/Hipervinculos/Fideicomiso_La_Gran_Ciudad/Convenio Modificatorio al Contrato Prestaci%C3%B3n de Servicios Profesionales Transparencia 01-04-2019.pdf"/>
    <hyperlink ref="J26" r:id="rId27"/>
    <hyperlink ref="J25" r:id="rId28"/>
    <hyperlink ref="J24" r:id="rId29" display="http://portal.monterrey.gob.mx/pdf/Hipervinculos/Contrato Prestaci%C3%B3n de Servicios Profesionales Fiscalista 15-02-2019.pdf"/>
    <hyperlink ref="J23" r:id="rId30" display="http://portal.monterrey.gob.mx/pdf/Hipervinculos/Fideicomiso_La_Gran_Ciudad/Convenio Modificatorio al Contrato Prestaci%C3%B3n de Servicios Profesionales Transparencia 01-04-2019.pdf"/>
    <hyperlink ref="J22" r:id="rId31"/>
    <hyperlink ref="J21" r:id="rId32"/>
    <hyperlink ref="J20" r:id="rId33" display="http://portal.monterrey.gob.mx/pdf/Hipervinculos/Contrato Prestaci%C3%B3n de Servicios Profesionales Fiscalista 15-02-2019.pdf"/>
    <hyperlink ref="J19" r:id="rId34"/>
    <hyperlink ref="J18" r:id="rId35" display="http://portal.monterrey.gob.mx/pdf/Hipervinculos/Fideicomiso_La_Gran_Ciudad/Convenio Modificatorio al Contrato Prestaci%C3%B3n de Servicios Profesionales Transparencia 01-04-2019.pdf"/>
    <hyperlink ref="J17" r:id="rId36"/>
    <hyperlink ref="J16" r:id="rId37" display="http://portal.monterrey.gob.mx/pdf/Hipervinculos/Fideicomiso_La_Gran_Ciudad/Convenio Modificatorio al Contrato Prestaci%C3%B3n de Servicios Profesionales Transparencia 01-04-2019.pdf"/>
    <hyperlink ref="J12" r:id="rId38"/>
    <hyperlink ref="J13" r:id="rId39"/>
    <hyperlink ref="J14" r:id="rId40"/>
    <hyperlink ref="J15" r:id="rId41"/>
    <hyperlink ref="J8" r:id="rId42"/>
    <hyperlink ref="J9" r:id="rId43"/>
    <hyperlink ref="J10" r:id="rId44"/>
    <hyperlink ref="J11" r:id="rId45"/>
  </hyperlinks>
  <pageMargins left="0.7" right="0.7" top="0.75" bottom="0.75" header="0.3" footer="0.3"/>
  <pageSetup orientation="portrait" r:id="rId4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58</v>
      </c>
    </row>
    <row r="2" spans="1:1" x14ac:dyDescent="0.25">
      <c r="A2"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Lizbeth Mendoza Avila</cp:lastModifiedBy>
  <dcterms:created xsi:type="dcterms:W3CDTF">2019-06-14T16:11:07Z</dcterms:created>
  <dcterms:modified xsi:type="dcterms:W3CDTF">2022-01-26T23:01:14Z</dcterms:modified>
</cp:coreProperties>
</file>