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08\"/>
    </mc:Choice>
  </mc:AlternateContent>
  <bookViews>
    <workbookView xWindow="60" yWindow="-30" windowWidth="14010" windowHeight="11655" tabRatio="736"/>
  </bookViews>
  <sheets>
    <sheet name="Inicio" sheetId="35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Activo'!$B$2:$I$33</definedName>
    <definedName name="_xlnm.Print_Area" localSheetId="3">Cambios!$B$2:$D$62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Flujo!$B$2:$F$67</definedName>
    <definedName name="_xlnm.Print_Area" localSheetId="8">'SIT. FIN. MAR 2017 (TRIMESTRE)'!$C$2:$K$53</definedName>
    <definedName name="_xlnm.Print_Area" localSheetId="1">'Situación Financiera'!$B$2:$J$54</definedName>
    <definedName name="_xlnm.Print_Area" localSheetId="6">Variaciones!$B$2:$H$46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J87" i="13" s="1"/>
  <c r="G11" i="17"/>
  <c r="G19" i="17"/>
  <c r="G18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J30" i="16" s="1"/>
  <c r="F18" i="16"/>
  <c r="F34" i="16" s="1"/>
  <c r="E10" i="16"/>
  <c r="E18" i="16" s="1"/>
  <c r="J33" i="16"/>
  <c r="H64" i="17" l="1"/>
  <c r="G62" i="17"/>
  <c r="G25" i="17"/>
  <c r="K87" i="13"/>
  <c r="E34" i="16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<sst xmlns="http://schemas.openxmlformats.org/spreadsheetml/2006/main" count="646" uniqueCount="326">
  <si>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</si>
  <si>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</si>
  <si>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</si>
  <si>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</si>
  <si>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</si>
  <si>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</si>
  <si>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</si>
  <si>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</si>
  <si>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</si>
  <si>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</si>
  <si>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</si>
  <si>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</si>
  <si>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</si>
  <si>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</si>
  <si>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</si>
  <si>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</si>
  <si>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</si>
  <si>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</si>
  <si>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</si>
  <si>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</si>
  <si>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</si>
  <si>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</si>
  <si>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</si>
  <si>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</si>
  <si>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</si>
  <si>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</si>
  <si>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</si>
  <si>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</si>
  <si>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</si>
  <si>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</si>
  <si>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</si>
  <si>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</si>
  <si>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</si>
  <si>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</si>
  <si>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</si>
  <si>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</si>
  <si>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</si>
  <si>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</si>
  <si>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</si>
  <si>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</si>
  <si>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</si>
  <si>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</si>
  <si>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</si>
  <si>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</si>
  <si>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</si>
  <si>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</si>
  <si>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</si>
  <si>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</si>
  <si>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</si>
  <si>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</si>
  <si>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</si>
  <si>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</si>
  <si>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</si>
  <si>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</si>
  <si>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</si>
  <si>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</si>
  <si>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</si>
  <si>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</si>
  <si>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</si>
  <si>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</si>
  <si>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</si>
  <si>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</si>
  <si>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</si>
  <si>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</si>
  <si>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</si>
  <si>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</si>
  <si>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</si>
  <si>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</si>
  <si>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</si>
  <si>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</si>
  <si>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</si>
  <si>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</si>
  <si>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</si>
  <si>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</si>
  <si>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</si>
  <si>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</si>
  <si>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</si>
  <si>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</si>
  <si>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</si>
  <si>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</si>
  <si>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</si>
  <si>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</si>
  <si>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</si>
  <si>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</si>
  <si>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</si>
  <si>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</si>
  <si>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</si>
  <si>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</si>
  <si>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</si>
  <si>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</si>
  <si>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</si>
  <si>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</si>
  <si>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</si>
  <si>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</si>
  <si>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</si>
  <si>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</si>
  <si>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</si>
  <si>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</si>
  <si>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</si>
  <si>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</si>
  <si>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</si>
  <si>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</si>
  <si>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</si>
  <si>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</si>
  <si>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</si>
  <si>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</si>
  <si>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</si>
  <si>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</si>
  <si>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</si>
  <si>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</si>
  <si>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</si>
  <si>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</si>
  <si>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</si>
  <si>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</si>
  <si>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</si>
  <si>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</si>
  <si>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</si>
  <si>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</si>
  <si>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</si>
  <si>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</si>
  <si>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</si>
  <si>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</si>
  <si>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</si>
  <si>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</si>
  <si>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</si>
  <si>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</si>
  <si>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</si>
  <si>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</si>
  <si>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</si>
  <si>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</si>
  <si>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</si>
  <si>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</si>
  <si>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</si>
  <si>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</si>
  <si>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</si>
  <si>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</si>
  <si>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</si>
  <si>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</si>
  <si>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</si>
  <si>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</si>
  <si>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</si>
  <si>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</si>
  <si>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</si>
  <si>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</si>
  <si>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</si>
  <si>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</si>
  <si>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</si>
  <si>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</si>
  <si>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</si>
  <si>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</si>
  <si>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</si>
  <si>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</si>
  <si>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</si>
  <si>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</si>
  <si>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</si>
  <si>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</si>
  <si>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</si>
  <si>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</si>
  <si>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</si>
  <si>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</si>
  <si>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</si>
  <si>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</si>
  <si>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</si>
  <si>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</si>
  <si>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</si>
  <si>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</si>
  <si>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</si>
  <si>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</si>
  <si>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</si>
  <si>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</si>
  <si>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</si>
  <si>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</si>
  <si>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</si>
  <si>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</si>
  <si>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</si>
  <si>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</si>
  <si>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</si>
  <si>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</si>
  <si>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</si>
  <si>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</si>
  <si>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</si>
  <si>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</si>
  <si>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</si>
  <si>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</si>
  <si>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</si>
  <si>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</si>
  <si>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</si>
  <si>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</si>
  <si>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</si>
  <si>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</si>
  <si>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</si>
  <si>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</si>
  <si>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</si>
  <si>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</si>
  <si>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</si>
  <si>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</si>
  <si>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</si>
  <si>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</si>
  <si>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</si>
  <si>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</si>
  <si>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</si>
  <si>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</si>
  <si>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</si>
  <si>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</si>
  <si>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</si>
  <si>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</si>
  <si>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</si>
  <si>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</si>
  <si>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</si>
  <si>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</si>
  <si>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</si>
  <si>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</si>
  <si>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</si>
  <si>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</si>
  <si>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</si>
  <si>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</si>
  <si>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</si>
  <si>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</si>
  <si>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</si>
  <si>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</si>
  <si>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</si>
  <si>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</si>
  <si>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</si>
  <si>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</si>
  <si>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</si>
  <si>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</si>
  <si>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</si>
  <si>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</si>
  <si>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</si>
  <si>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</si>
  <si>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</si>
  <si>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</si>
  <si>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</si>
  <si>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</si>
  <si>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</si>
  <si>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</si>
  <si>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</si>
  <si>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</si>
  <si>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</si>
  <si>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</si>
  <si>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</si>
  <si>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</si>
  <si>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</si>
  <si>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</si>
  <si>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</si>
  <si>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</si>
  <si>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</si>
  <si>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</si>
  <si>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</si>
  <si>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</si>
  <si>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</si>
  <si>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</si>
  <si>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</si>
  <si>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</si>
  <si>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</si>
  <si>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</si>
  <si>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</si>
  <si>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</si>
  <si>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</si>
  <si>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</si>
  <si>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</si>
  <si>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</si>
  <si>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</si>
  <si>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</si>
  <si>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</si>
  <si>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</si>
  <si>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</si>
  <si>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</si>
  <si>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</si>
  <si>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</si>
  <si>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</si>
  <si>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</si>
  <si>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</si>
  <si>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</si>
  <si>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</si>
  <si>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</si>
  <si>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</si>
  <si>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</si>
  <si>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</si>
  <si>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</si>
  <si>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</si>
  <si>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</si>
  <si>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</si>
  <si>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</si>
  <si>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</si>
  <si>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</si>
  <si>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 xml:space="preserve">                       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</si>
  <si>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</si>
  <si>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</si>
  <si>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</si>
  <si>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</si>
  <si>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</si>
  <si>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</si>
  <si>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</si>
  <si>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</si>
  <si>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</si>
  <si>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</si>
  <si>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</si>
  <si>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 xml:space="preserve">Resultados por Posición Monetaria </t>
  </si>
  <si>
    <t>Resultados por Tenencia de Activos no Monetarios</t>
  </si>
  <si>
    <t>Bajo protesta de decir verdad declaramos que los Estados Financieros y sus Notas son razonablemente correctos y responsabilidad del emisor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</si>
  <si>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</si>
  <si>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</si>
  <si>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</si>
  <si>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Pública/Patrimonio Neto Final de 2018</t>
  </si>
  <si>
    <t>Cambios en la Hacienda Pública/Patrimonio Contribuido Neto de 2019</t>
  </si>
  <si>
    <t>Variaciones de la Hacienda Pública/Patrimonio Neto de 2019</t>
  </si>
  <si>
    <t>Cambios en el Exceso o Insuficiencia en la Actualización de la Hacienda Pública / Patrimonio Neto de 2019</t>
  </si>
  <si>
    <t>Hacienda Pública / Patrimonio Neto Final de 2019</t>
  </si>
  <si>
    <t>Al 31 de agosto 2018 y 2019</t>
  </si>
  <si>
    <t>Del 1 de enero al 31 de agosto 2018 y 2019</t>
  </si>
  <si>
    <t>Del 1 de enero al 31 de agosto 2019</t>
  </si>
  <si>
    <t>Del 1 de Enero al 31 de agosto 2018 y 2019</t>
  </si>
  <si>
    <t>Del 1 de Enero al 31 de agosto 2019</t>
  </si>
  <si>
    <t>Del 1 de enero al 31 de agosto de 2019.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</si>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</sst>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525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4" fillId="0" borderId="0" xfId="126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0" fontId="31" fillId="0" borderId="0" xfId="42" applyFont="1" applyFill="1" applyBorder="1"/>
    <xf numFmtId="4" fontId="31" fillId="0" borderId="0" xfId="42" applyNumberFormat="1" applyFont="1" applyFill="1" applyBorder="1"/>
    <xf numFmtId="43" fontId="27" fillId="0" borderId="0" xfId="44" applyFont="1" applyFill="1" applyBorder="1" applyProtection="1"/>
    <xf numFmtId="4" fontId="21" fillId="0" borderId="0" xfId="120" applyNumberFormat="1"/>
    <xf numFmtId="4" fontId="27" fillId="33" borderId="0" xfId="47" applyNumberFormat="1" applyFont="1" applyFill="1" applyBorder="1" applyAlignment="1" applyProtection="1">
      <alignment vertical="top"/>
      <protection locked="0"/>
    </xf>
    <xf numFmtId="4" fontId="27" fillId="33" borderId="0" xfId="47" applyNumberFormat="1" applyFont="1" applyFill="1" applyBorder="1" applyAlignment="1" applyProtection="1">
      <alignment horizontal="right" vertical="top"/>
      <protection locked="0"/>
    </xf>
    <xf numFmtId="4" fontId="27" fillId="33" borderId="0" xfId="42" applyNumberFormat="1" applyFont="1" applyFill="1" applyBorder="1" applyAlignment="1" applyProtection="1">
      <alignment horizontal="right" vertical="top"/>
      <protection locked="0"/>
    </xf>
    <xf numFmtId="2" fontId="27" fillId="33" borderId="0" xfId="47" applyNumberFormat="1" applyFont="1" applyFill="1" applyBorder="1" applyAlignment="1" applyProtection="1">
      <alignment horizontal="right" vertical="top"/>
    </xf>
    <xf numFmtId="2" fontId="27" fillId="33" borderId="0" xfId="47" applyNumberFormat="1" applyFont="1" applyFill="1" applyBorder="1" applyAlignment="1" applyProtection="1">
      <alignment horizontal="right" vertical="top"/>
      <protection locked="0"/>
    </xf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Fill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4" fontId="27" fillId="33" borderId="28" xfId="42" applyNumberFormat="1" applyFont="1" applyFill="1" applyBorder="1" applyAlignment="1" applyProtection="1">
      <alignment horizontal="right" vertical="top"/>
      <protection locked="0"/>
    </xf>
    <xf numFmtId="4" fontId="27" fillId="33" borderId="28" xfId="42" applyNumberFormat="1" applyFont="1" applyFill="1" applyBorder="1" applyAlignment="1" applyProtection="1">
      <alignment vertical="center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4" fillId="0" borderId="28" xfId="0" applyNumberFormat="1" applyFont="1" applyFill="1" applyBorder="1" applyAlignment="1">
      <alignment horizontal="right" vertical="center"/>
    </xf>
    <xf numFmtId="4" fontId="56" fillId="0" borderId="28" xfId="46" applyNumberFormat="1" applyFont="1" applyFill="1" applyBorder="1" applyAlignment="1">
      <alignment horizontal="right" vertical="center" wrapText="1"/>
    </xf>
    <xf numFmtId="4" fontId="54" fillId="0" borderId="28" xfId="46" applyNumberFormat="1" applyFont="1" applyFill="1" applyBorder="1" applyAlignment="1">
      <alignment horizontal="right" vertical="center"/>
    </xf>
    <xf numFmtId="4" fontId="54" fillId="0" borderId="28" xfId="45" applyNumberFormat="1" applyFont="1" applyFill="1" applyBorder="1"/>
    <xf numFmtId="4" fontId="56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9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8" xfId="126" applyFont="1" applyFill="1" applyBorder="1" applyAlignment="1">
      <alignment horizontal="center" vertical="center" wrapText="1"/>
    </xf>
    <xf numFmtId="0" fontId="41" fillId="36" borderId="38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8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6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4" fontId="40" fillId="0" borderId="34" xfId="120" applyNumberFormat="1" applyFont="1" applyFill="1" applyBorder="1" applyAlignment="1">
      <alignment horizontal="right" vertical="center" wrapText="1"/>
    </xf>
    <xf numFmtId="4" fontId="40" fillId="0" borderId="35" xfId="120" applyNumberFormat="1" applyFont="1" applyFill="1" applyBorder="1" applyAlignment="1">
      <alignment horizontal="right" vertical="center" wrapText="1"/>
    </xf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28" xfId="44" applyNumberFormat="1" applyFont="1" applyFill="1" applyBorder="1" applyAlignment="1" applyProtection="1">
      <alignment horizontal="right" vertical="top" indent="1"/>
    </xf>
    <xf numFmtId="0" fontId="22" fillId="0" borderId="27" xfId="42" applyFont="1" applyFill="1" applyBorder="1" applyAlignment="1">
      <alignment horizontal="left" vertical="center" wrapText="1" indent="1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0" fontId="31" fillId="0" borderId="34" xfId="42" applyFont="1" applyFill="1" applyBorder="1" applyAlignment="1">
      <alignment horizontal="left" indent="1"/>
    </xf>
    <xf numFmtId="0" fontId="31" fillId="0" borderId="35" xfId="42" applyFont="1" applyFill="1" applyBorder="1" applyAlignment="1">
      <alignment horizontal="left" indent="1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8" fillId="0" borderId="0" xfId="46" applyFont="1" applyFill="1" applyBorder="1" applyAlignment="1">
      <alignment horizontal="justify" vertical="center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 applyAlignment="1">
      <alignment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 applyAlignment="1">
      <alignment vertical="center"/>
    </xf>
    <xf numFmtId="0" fontId="3" fillId="0" borderId="0" xfId="45" applyFont="1" applyBorder="1"/>
    <xf numFmtId="43" fontId="3" fillId="0" borderId="0" xfId="47" applyFont="1" applyBorder="1"/>
    <xf numFmtId="43" fontId="3" fillId="0" borderId="25" xfId="47" applyFont="1" applyFill="1" applyBorder="1" applyAlignment="1">
      <alignment horizontal="right" vertical="center"/>
    </xf>
    <xf numFmtId="43" fontId="3" fillId="0" borderId="27" xfId="46" applyFont="1" applyFill="1" applyBorder="1" applyAlignment="1">
      <alignment horizontal="justify" vertical="center"/>
    </xf>
    <xf numFmtId="0" fontId="3" fillId="0" borderId="0" xfId="0" applyFont="1" applyAlignment="1">
      <alignment vertical="center"/>
    </xf>
    <xf numFmtId="43" fontId="3" fillId="0" borderId="0" xfId="46" applyFont="1" applyFill="1" applyBorder="1" applyAlignment="1">
      <alignment horizontal="justify" vertical="center"/>
    </xf>
    <xf numFmtId="0" fontId="3" fillId="0" borderId="0" xfId="45" applyFont="1" applyFill="1" applyBorder="1"/>
    <xf numFmtId="43" fontId="3" fillId="0" borderId="27" xfId="46" applyFont="1" applyFill="1" applyBorder="1" applyAlignment="1">
      <alignment vertical="center"/>
    </xf>
    <xf numFmtId="43" fontId="3" fillId="0" borderId="0" xfId="46" applyFont="1" applyFill="1" applyBorder="1" applyAlignment="1">
      <alignment vertical="center"/>
    </xf>
    <xf numFmtId="0" fontId="3" fillId="0" borderId="0" xfId="45" applyFont="1" applyFill="1" applyBorder="1" applyAlignment="1">
      <alignment vertical="center"/>
    </xf>
    <xf numFmtId="0" fontId="47" fillId="34" borderId="32" xfId="45" applyFont="1" applyFill="1" applyBorder="1" applyAlignment="1">
      <alignment horizontal="center" vertical="center"/>
    </xf>
    <xf numFmtId="0" fontId="3" fillId="0" borderId="24" xfId="45" applyFont="1" applyFill="1" applyBorder="1" applyAlignment="1">
      <alignment vertical="center"/>
    </xf>
    <xf numFmtId="0" fontId="3" fillId="0" borderId="25" xfId="45" applyFont="1" applyFill="1" applyBorder="1" applyAlignment="1">
      <alignment vertical="center"/>
    </xf>
    <xf numFmtId="4" fontId="3" fillId="0" borderId="26" xfId="45" applyNumberFormat="1" applyFont="1" applyFill="1" applyBorder="1" applyAlignment="1">
      <alignment horizontal="right" vertical="center"/>
    </xf>
    <xf numFmtId="43" fontId="3" fillId="0" borderId="0" xfId="47" applyFont="1" applyFill="1" applyBorder="1" applyAlignment="1">
      <alignment horizontal="right" vertical="center"/>
    </xf>
    <xf numFmtId="4" fontId="3" fillId="0" borderId="28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7" fillId="0" borderId="0" xfId="120" applyFont="1"/>
    <xf numFmtId="0" fontId="57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8" fillId="33" borderId="10" xfId="124" applyFont="1" applyFill="1" applyBorder="1" applyAlignment="1">
      <alignment horizontal="left" vertical="top"/>
    </xf>
    <xf numFmtId="0" fontId="59" fillId="33" borderId="12" xfId="124" applyFont="1" applyFill="1" applyBorder="1" applyAlignment="1">
      <alignment vertical="top" wrapText="1"/>
    </xf>
    <xf numFmtId="0" fontId="59" fillId="33" borderId="21" xfId="124" applyFont="1" applyFill="1" applyBorder="1" applyAlignment="1">
      <alignment vertical="top"/>
    </xf>
    <xf numFmtId="172" fontId="60" fillId="33" borderId="21" xfId="125" applyNumberFormat="1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1" fillId="0" borderId="22" xfId="125" applyNumberFormat="1" applyFont="1" applyFill="1" applyBorder="1" applyAlignment="1" applyProtection="1">
      <alignment horizontal="right" vertical="top"/>
      <protection locked="0"/>
    </xf>
    <xf numFmtId="165" fontId="61" fillId="0" borderId="22" xfId="125" applyNumberFormat="1" applyFont="1" applyFill="1" applyBorder="1" applyAlignment="1">
      <alignment horizontal="right" vertical="top"/>
    </xf>
    <xf numFmtId="0" fontId="3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vertical="top"/>
    </xf>
    <xf numFmtId="165" fontId="61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9" fillId="0" borderId="13" xfId="124" applyFont="1" applyFill="1" applyBorder="1" applyAlignment="1">
      <alignment vertical="top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Border="1" applyAlignment="1">
      <alignment vertical="top"/>
    </xf>
    <xf numFmtId="0" fontId="4" fillId="0" borderId="0" xfId="124" applyAlignment="1">
      <alignment horizontal="left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43" fontId="0" fillId="0" borderId="0" xfId="125" applyFont="1" applyFill="1" applyAlignment="1">
      <alignment vertical="top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0" fontId="22" fillId="0" borderId="0" xfId="42" applyFont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3" fillId="0" borderId="0" xfId="47" applyFont="1" applyFill="1" applyBorder="1"/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53" fillId="0" borderId="33" xfId="42" applyFont="1" applyBorder="1" applyAlignment="1">
      <alignment horizontal="left" vertical="center" wrapText="1" indent="1"/>
    </xf>
    <xf numFmtId="0" fontId="45" fillId="0" borderId="34" xfId="42" applyFont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43" fontId="55" fillId="0" borderId="27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3" fillId="0" borderId="33" xfId="45" applyFont="1" applyFill="1" applyBorder="1" applyAlignment="1">
      <alignment horizontal="justify" vertical="center"/>
    </xf>
    <xf numFmtId="0" fontId="3" fillId="0" borderId="34" xfId="45" applyFont="1" applyFill="1" applyBorder="1" applyAlignment="1">
      <alignment horizontal="justify" vertical="center"/>
    </xf>
    <xf numFmtId="0" fontId="3" fillId="0" borderId="35" xfId="45" applyFont="1" applyFill="1" applyBorder="1" applyAlignment="1">
      <alignment horizontal="justify" vertical="center"/>
    </xf>
    <xf numFmtId="43" fontId="48" fillId="0" borderId="27" xfId="46" applyFont="1" applyFill="1" applyBorder="1" applyAlignment="1">
      <alignment horizontal="justify" vertical="center"/>
    </xf>
    <xf numFmtId="43" fontId="48" fillId="0" borderId="0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0" fontId="22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0" fontId="29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0" fontId="51" fillId="36" borderId="0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165" fontId="61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5" xfId="124" applyFont="1" applyFill="1" applyBorder="1" applyAlignment="1">
      <alignment horizontal="left" vertical="top"/>
    </xf>
    <xf numFmtId="0" fontId="59" fillId="0" borderId="17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center" wrapText="1"/>
    </xf>
    <xf numFmtId="0" fontId="60" fillId="0" borderId="14" xfId="124" applyFont="1" applyFill="1" applyBorder="1" applyAlignment="1">
      <alignment horizontal="left" vertical="center" wrapText="1"/>
    </xf>
    <xf numFmtId="165" fontId="61" fillId="0" borderId="22" xfId="125" applyNumberFormat="1" applyFont="1" applyFill="1" applyBorder="1" applyAlignment="1" applyProtection="1">
      <alignment horizontal="right" vertical="center"/>
    </xf>
    <xf numFmtId="165" fontId="61" fillId="0" borderId="22" xfId="125" applyNumberFormat="1" applyFont="1" applyFill="1" applyBorder="1" applyAlignment="1" applyProtection="1">
      <alignment horizontal="right" vertical="center"/>
      <protection locked="0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23" xfId="0" applyFont="1" applyFill="1" applyBorder="1" applyAlignment="1">
      <alignment horizontal="center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7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2" fillId="0" borderId="0" xfId="42" applyFont="1" applyFill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13" xfId="42" applyFont="1" applyBorder="1" applyAlignment="1">
      <alignment horizontal="justify" vertical="center" wrapText="1"/>
    </xf>
    <xf numFmtId="0" fontId="25" fillId="33" borderId="0" xfId="124" applyFont="1" applyFill="1" applyBorder="1" applyAlignment="1">
      <alignment vertical="top"/>
    </xf>
    <xf numFmtId="0" fontId="19" fillId="0" borderId="0" xfId="0" applyFont="1"/>
    <xf numFmtId="0" fontId="0" fillId="34" borderId="0" xfId="0" applyFill="1"/>
    <xf numFmtId="0" fontId="36" fillId="0" borderId="0" xfId="132" applyAlignment="1">
      <alignment vertical="center"/>
    </xf>
    <xf numFmtId="0" fontId="0" fillId="0" borderId="0" xfId="0" applyAlignment="1">
      <alignment vertical="center"/>
    </xf>
    <xf numFmtId="0" fontId="36" fillId="0" borderId="0" xfId="132"/>
    <xf numFmtId="0" fontId="62" fillId="39" borderId="0" xfId="132" applyFont="1" applyFill="1" applyAlignment="1">
      <alignment horizontal="center" vertical="center"/>
    </xf>
  </cellXfs>
  <cellStyles count="133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2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519" t="s">
        <v>315</v>
      </c>
    </row>
    <row r="3" spans="2:3" x14ac:dyDescent="0.25">
      <c r="B3" s="519" t="s">
        <v>316</v>
      </c>
    </row>
    <row r="4" spans="2:3" x14ac:dyDescent="0.25">
      <c r="B4" s="519" t="s">
        <v>325</v>
      </c>
    </row>
    <row r="5" spans="2:3" ht="2.25" customHeight="1" x14ac:dyDescent="0.25">
      <c r="B5" s="520"/>
    </row>
    <row r="6" spans="2:3" s="522" customFormat="1" ht="16.5" customHeight="1" x14ac:dyDescent="0.25">
      <c r="B6" s="521" t="s">
        <v>317</v>
      </c>
    </row>
    <row r="7" spans="2:3" s="522" customFormat="1" ht="16.5" customHeight="1" x14ac:dyDescent="0.25">
      <c r="B7" s="521" t="s">
        <v>318</v>
      </c>
    </row>
    <row r="8" spans="2:3" s="522" customFormat="1" ht="16.5" customHeight="1" x14ac:dyDescent="0.25">
      <c r="B8" s="521" t="s">
        <v>319</v>
      </c>
    </row>
    <row r="9" spans="2:3" s="522" customFormat="1" ht="16.5" customHeight="1" x14ac:dyDescent="0.25">
      <c r="B9" s="521" t="s">
        <v>320</v>
      </c>
    </row>
    <row r="10" spans="2:3" s="522" customFormat="1" ht="16.5" customHeight="1" x14ac:dyDescent="0.25">
      <c r="B10" s="521" t="s">
        <v>321</v>
      </c>
    </row>
    <row r="11" spans="2:3" s="522" customFormat="1" ht="16.5" customHeight="1" x14ac:dyDescent="0.25">
      <c r="B11" s="521" t="s">
        <v>322</v>
      </c>
    </row>
    <row r="13" spans="2:3" x14ac:dyDescent="0.25">
      <c r="B13" t="s">
        <v>323</v>
      </c>
      <c r="C13" s="523"/>
    </row>
    <row r="14" spans="2:3" ht="27" customHeight="1" x14ac:dyDescent="0.25">
      <c r="B14" s="524" t="s">
        <v>324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502" t="s">
        <v>38</v>
      </c>
      <c r="D1" s="503"/>
      <c r="E1" s="503"/>
      <c r="F1" s="503"/>
      <c r="G1" s="503"/>
      <c r="H1" s="504"/>
    </row>
    <row r="2" spans="1:8" ht="14.25" customHeight="1" x14ac:dyDescent="0.2">
      <c r="C2" s="505" t="s">
        <v>144</v>
      </c>
      <c r="D2" s="506"/>
      <c r="E2" s="506"/>
      <c r="F2" s="506"/>
      <c r="G2" s="506"/>
      <c r="H2" s="507"/>
    </row>
    <row r="3" spans="1:8" ht="14.25" customHeight="1" x14ac:dyDescent="0.2">
      <c r="C3" s="505" t="s">
        <v>277</v>
      </c>
      <c r="D3" s="506"/>
      <c r="E3" s="506"/>
      <c r="F3" s="506"/>
      <c r="G3" s="506"/>
      <c r="H3" s="507"/>
    </row>
    <row r="4" spans="1:8" s="53" customFormat="1" ht="24" x14ac:dyDescent="0.2">
      <c r="A4" s="78"/>
      <c r="C4" s="51"/>
      <c r="D4" s="52"/>
      <c r="E4" s="52"/>
      <c r="F4" s="52"/>
      <c r="G4" s="146" t="s">
        <v>279</v>
      </c>
      <c r="H4" s="147" t="s">
        <v>278</v>
      </c>
    </row>
    <row r="5" spans="1:8" x14ac:dyDescent="0.2">
      <c r="C5" s="508" t="s">
        <v>21</v>
      </c>
      <c r="D5" s="509"/>
      <c r="E5" s="509"/>
      <c r="F5" s="509"/>
      <c r="G5" s="88"/>
      <c r="H5" s="54"/>
    </row>
    <row r="6" spans="1:8" s="57" customFormat="1" ht="28.35" customHeight="1" x14ac:dyDescent="0.2">
      <c r="A6" s="78"/>
      <c r="C6" s="508" t="s">
        <v>145</v>
      </c>
      <c r="D6" s="509"/>
      <c r="E6" s="509"/>
      <c r="F6" s="509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501" t="s">
        <v>146</v>
      </c>
      <c r="E7" s="501"/>
      <c r="F7" s="501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501" t="s">
        <v>147</v>
      </c>
      <c r="E8" s="501"/>
      <c r="F8" s="501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501" t="s">
        <v>148</v>
      </c>
      <c r="E9" s="501"/>
      <c r="F9" s="501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501" t="s">
        <v>149</v>
      </c>
      <c r="E10" s="501"/>
      <c r="F10" s="501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501" t="s">
        <v>150</v>
      </c>
      <c r="E11" s="501"/>
      <c r="F11" s="501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501" t="s">
        <v>151</v>
      </c>
      <c r="E12" s="501"/>
      <c r="F12" s="501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501" t="s">
        <v>152</v>
      </c>
      <c r="E13" s="501"/>
      <c r="F13" s="501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501" t="s">
        <v>153</v>
      </c>
      <c r="E14" s="501"/>
      <c r="F14" s="501"/>
      <c r="G14" s="58" t="e">
        <f>VLOOKUP(A14,#REF!,6,FALSE)</f>
        <v>#REF!</v>
      </c>
      <c r="H14" s="59">
        <v>0</v>
      </c>
    </row>
    <row r="15" spans="1:8" x14ac:dyDescent="0.2">
      <c r="C15" s="510" t="s">
        <v>154</v>
      </c>
      <c r="D15" s="511"/>
      <c r="E15" s="511"/>
      <c r="F15" s="511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501" t="s">
        <v>155</v>
      </c>
      <c r="E16" s="501"/>
      <c r="F16" s="501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501" t="s">
        <v>156</v>
      </c>
      <c r="E17" s="501"/>
      <c r="F17" s="501"/>
      <c r="G17" s="58" t="e">
        <f>VLOOKUP(A17,#REF!,6,FALSE)</f>
        <v>#REF!</v>
      </c>
      <c r="H17" s="59">
        <v>106683550.81999999</v>
      </c>
    </row>
    <row r="18" spans="1:8" x14ac:dyDescent="0.2">
      <c r="C18" s="510" t="s">
        <v>157</v>
      </c>
      <c r="D18" s="511"/>
      <c r="E18" s="511"/>
      <c r="F18" s="511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501" t="s">
        <v>158</v>
      </c>
      <c r="E19" s="501"/>
      <c r="F19" s="501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501" t="s">
        <v>159</v>
      </c>
      <c r="E20" s="501"/>
      <c r="F20" s="501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501" t="s">
        <v>160</v>
      </c>
      <c r="E21" s="501"/>
      <c r="F21" s="501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501" t="s">
        <v>161</v>
      </c>
      <c r="E22" s="501"/>
      <c r="F22" s="501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501" t="s">
        <v>162</v>
      </c>
      <c r="E23" s="501"/>
      <c r="F23" s="501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512" t="s">
        <v>163</v>
      </c>
      <c r="D25" s="513"/>
      <c r="E25" s="513"/>
      <c r="F25" s="513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508" t="s">
        <v>164</v>
      </c>
      <c r="D27" s="509"/>
      <c r="E27" s="509"/>
      <c r="F27" s="509"/>
      <c r="G27" s="58"/>
      <c r="H27" s="59"/>
    </row>
    <row r="28" spans="1:8" x14ac:dyDescent="0.2">
      <c r="C28" s="510" t="s">
        <v>165</v>
      </c>
      <c r="D28" s="511"/>
      <c r="E28" s="511"/>
      <c r="F28" s="511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501" t="s">
        <v>166</v>
      </c>
      <c r="E29" s="501"/>
      <c r="F29" s="501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501" t="s">
        <v>167</v>
      </c>
      <c r="E30" s="501"/>
      <c r="F30" s="501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501" t="s">
        <v>168</v>
      </c>
      <c r="E31" s="501"/>
      <c r="F31" s="501"/>
      <c r="G31" s="58" t="e">
        <f>VLOOKUP(A31,#REF!,6,FALSE)</f>
        <v>#REF!</v>
      </c>
      <c r="H31" s="59">
        <v>434182655.77999997</v>
      </c>
    </row>
    <row r="32" spans="1:8" x14ac:dyDescent="0.2">
      <c r="C32" s="510" t="s">
        <v>156</v>
      </c>
      <c r="D32" s="511"/>
      <c r="E32" s="511"/>
      <c r="F32" s="511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501" t="s">
        <v>169</v>
      </c>
      <c r="E33" s="501"/>
      <c r="F33" s="501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501" t="s">
        <v>170</v>
      </c>
      <c r="E34" s="501"/>
      <c r="F34" s="501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501" t="s">
        <v>171</v>
      </c>
      <c r="E35" s="501"/>
      <c r="F35" s="501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501" t="s">
        <v>172</v>
      </c>
      <c r="E36" s="501"/>
      <c r="F36" s="501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501" t="s">
        <v>173</v>
      </c>
      <c r="E37" s="501"/>
      <c r="F37" s="501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501" t="s">
        <v>174</v>
      </c>
      <c r="E38" s="501"/>
      <c r="F38" s="501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501" t="s">
        <v>175</v>
      </c>
      <c r="E39" s="501"/>
      <c r="F39" s="501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501" t="s">
        <v>176</v>
      </c>
      <c r="E40" s="501"/>
      <c r="F40" s="501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501" t="s">
        <v>177</v>
      </c>
      <c r="E41" s="501"/>
      <c r="F41" s="501"/>
      <c r="G41" s="58" t="e">
        <f>VLOOKUP(A41,#REF!,6,FALSE)</f>
        <v>#REF!</v>
      </c>
      <c r="H41" s="59">
        <v>0</v>
      </c>
      <c r="J41" s="79"/>
    </row>
    <row r="42" spans="1:10" x14ac:dyDescent="0.2">
      <c r="C42" s="510" t="s">
        <v>178</v>
      </c>
      <c r="D42" s="511"/>
      <c r="E42" s="511"/>
      <c r="F42" s="511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501" t="s">
        <v>179</v>
      </c>
      <c r="E43" s="501"/>
      <c r="F43" s="501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501" t="s">
        <v>82</v>
      </c>
      <c r="E44" s="501"/>
      <c r="F44" s="501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501" t="s">
        <v>180</v>
      </c>
      <c r="E45" s="501"/>
      <c r="F45" s="501"/>
      <c r="G45" s="58" t="e">
        <f>VLOOKUP(A45,#REF!,6,FALSE)</f>
        <v>#REF!</v>
      </c>
      <c r="H45" s="59">
        <v>7848954.4900000002</v>
      </c>
    </row>
    <row r="46" spans="1:10" x14ac:dyDescent="0.2">
      <c r="C46" s="510" t="s">
        <v>181</v>
      </c>
      <c r="D46" s="511"/>
      <c r="E46" s="511"/>
      <c r="F46" s="511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514" t="s">
        <v>182</v>
      </c>
      <c r="E47" s="514"/>
      <c r="F47" s="514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514" t="s">
        <v>183</v>
      </c>
      <c r="E48" s="514"/>
      <c r="F48" s="514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514" t="s">
        <v>184</v>
      </c>
      <c r="E49" s="514"/>
      <c r="F49" s="514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514" t="s">
        <v>185</v>
      </c>
      <c r="E50" s="514"/>
      <c r="F50" s="514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514" t="s">
        <v>186</v>
      </c>
      <c r="E51" s="514"/>
      <c r="F51" s="514"/>
      <c r="G51" s="58" t="e">
        <f>VLOOKUP(A51,#REF!,6,FALSE)</f>
        <v>#REF!</v>
      </c>
      <c r="H51" s="59">
        <v>0</v>
      </c>
    </row>
    <row r="52" spans="1:8" x14ac:dyDescent="0.2">
      <c r="C52" s="515" t="s">
        <v>187</v>
      </c>
      <c r="D52" s="516"/>
      <c r="E52" s="516"/>
      <c r="F52" s="516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514" t="s">
        <v>188</v>
      </c>
      <c r="E53" s="514"/>
      <c r="F53" s="514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514" t="s">
        <v>189</v>
      </c>
      <c r="E54" s="514"/>
      <c r="F54" s="514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514" t="s">
        <v>190</v>
      </c>
      <c r="E55" s="514"/>
      <c r="F55" s="514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514" t="s">
        <v>191</v>
      </c>
      <c r="E56" s="514"/>
      <c r="F56" s="514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514" t="s">
        <v>192</v>
      </c>
      <c r="E57" s="514"/>
      <c r="F57" s="514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514" t="s">
        <v>193</v>
      </c>
      <c r="E58" s="514"/>
      <c r="F58" s="514"/>
      <c r="G58" s="58" t="e">
        <f>VLOOKUP(A58,#REF!,6,FALSE)</f>
        <v>#REF!</v>
      </c>
      <c r="H58" s="59">
        <v>0</v>
      </c>
    </row>
    <row r="59" spans="1:8" x14ac:dyDescent="0.2">
      <c r="C59" s="515" t="s">
        <v>194</v>
      </c>
      <c r="D59" s="516"/>
      <c r="E59" s="516"/>
      <c r="F59" s="516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514" t="s">
        <v>195</v>
      </c>
      <c r="E60" s="514"/>
      <c r="F60" s="514"/>
      <c r="G60" s="58" t="e">
        <f>VLOOKUP(A60,#REF!,6,FALSE)</f>
        <v>#REF!</v>
      </c>
      <c r="H60" s="59">
        <v>10181253.33</v>
      </c>
    </row>
    <row r="61" spans="1:8" x14ac:dyDescent="0.2">
      <c r="C61" s="517"/>
      <c r="D61" s="501"/>
      <c r="E61" s="501"/>
      <c r="F61" s="501"/>
      <c r="G61" s="58"/>
      <c r="H61" s="59"/>
    </row>
    <row r="62" spans="1:8" x14ac:dyDescent="0.2">
      <c r="C62" s="508" t="s">
        <v>196</v>
      </c>
      <c r="D62" s="509"/>
      <c r="E62" s="509"/>
      <c r="F62" s="509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508" t="s">
        <v>197</v>
      </c>
      <c r="D64" s="509"/>
      <c r="E64" s="509"/>
      <c r="F64" s="509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K61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6384" width="12.42578125" style="1"/>
  </cols>
  <sheetData>
    <row r="1" spans="2:11" ht="12.75" thickBot="1" x14ac:dyDescent="0.25">
      <c r="D1" s="48"/>
    </row>
    <row r="2" spans="2:11" s="2" customFormat="1" ht="15" x14ac:dyDescent="0.2">
      <c r="B2" s="360" t="s">
        <v>38</v>
      </c>
      <c r="C2" s="361"/>
      <c r="D2" s="361"/>
      <c r="E2" s="361"/>
      <c r="F2" s="361"/>
      <c r="G2" s="361"/>
      <c r="H2" s="361"/>
      <c r="I2" s="361"/>
      <c r="J2" s="362"/>
      <c r="K2" s="1"/>
    </row>
    <row r="3" spans="2:11" s="2" customFormat="1" ht="15" x14ac:dyDescent="0.2">
      <c r="B3" s="363" t="s">
        <v>39</v>
      </c>
      <c r="C3" s="364"/>
      <c r="D3" s="364"/>
      <c r="E3" s="364"/>
      <c r="F3" s="364"/>
      <c r="G3" s="364"/>
      <c r="H3" s="364"/>
      <c r="I3" s="364"/>
      <c r="J3" s="365"/>
      <c r="K3" s="1"/>
    </row>
    <row r="4" spans="2:11" s="2" customFormat="1" ht="15.75" thickBot="1" x14ac:dyDescent="0.25">
      <c r="B4" s="366" t="s">
        <v>309</v>
      </c>
      <c r="C4" s="367"/>
      <c r="D4" s="367"/>
      <c r="E4" s="367"/>
      <c r="F4" s="367"/>
      <c r="G4" s="367"/>
      <c r="H4" s="367"/>
      <c r="I4" s="367"/>
      <c r="J4" s="368"/>
      <c r="K4" s="1"/>
    </row>
    <row r="5" spans="2:11" s="7" customFormat="1" x14ac:dyDescent="0.2">
      <c r="B5" s="213"/>
      <c r="C5" s="214"/>
      <c r="D5" s="214"/>
      <c r="E5" s="214"/>
      <c r="F5" s="215"/>
      <c r="G5" s="214"/>
      <c r="H5" s="214"/>
      <c r="I5" s="214"/>
      <c r="J5" s="216"/>
      <c r="K5" s="1"/>
    </row>
    <row r="6" spans="2:11" s="7" customFormat="1" x14ac:dyDescent="0.2">
      <c r="B6" s="359" t="s">
        <v>40</v>
      </c>
      <c r="C6" s="357"/>
      <c r="D6" s="8" t="s">
        <v>285</v>
      </c>
      <c r="E6" s="8" t="s">
        <v>284</v>
      </c>
      <c r="F6" s="9"/>
      <c r="G6" s="357" t="s">
        <v>10</v>
      </c>
      <c r="H6" s="357"/>
      <c r="I6" s="8" t="s">
        <v>285</v>
      </c>
      <c r="J6" s="194" t="s">
        <v>284</v>
      </c>
      <c r="K6" s="1"/>
    </row>
    <row r="7" spans="2:11" s="7" customFormat="1" x14ac:dyDescent="0.2">
      <c r="B7" s="195"/>
      <c r="C7" s="11"/>
      <c r="D7" s="12"/>
      <c r="E7" s="12"/>
      <c r="F7" s="9"/>
      <c r="G7" s="13"/>
      <c r="H7" s="11"/>
      <c r="J7" s="196"/>
    </row>
    <row r="8" spans="2:11" s="7" customFormat="1" x14ac:dyDescent="0.2">
      <c r="B8" s="359" t="s">
        <v>41</v>
      </c>
      <c r="C8" s="357"/>
      <c r="D8" s="12"/>
      <c r="E8" s="12"/>
      <c r="F8" s="9"/>
      <c r="G8" s="357" t="s">
        <v>42</v>
      </c>
      <c r="H8" s="357"/>
      <c r="I8" s="15"/>
      <c r="J8" s="197"/>
      <c r="K8" s="89"/>
    </row>
    <row r="9" spans="2:11" s="7" customFormat="1" x14ac:dyDescent="0.2">
      <c r="B9" s="198"/>
      <c r="C9" s="18"/>
      <c r="D9" s="12"/>
      <c r="E9" s="12"/>
      <c r="F9" s="9"/>
      <c r="G9" s="19"/>
      <c r="H9" s="18"/>
      <c r="I9" s="12"/>
      <c r="J9" s="199"/>
      <c r="K9" s="12"/>
    </row>
    <row r="10" spans="2:11" s="7" customFormat="1" x14ac:dyDescent="0.2">
      <c r="B10" s="369" t="s">
        <v>43</v>
      </c>
      <c r="C10" s="358"/>
      <c r="D10" s="21">
        <v>2343853599.7199998</v>
      </c>
      <c r="E10" s="21">
        <v>1544162979.7399979</v>
      </c>
      <c r="F10" s="9"/>
      <c r="G10" s="358" t="s">
        <v>44</v>
      </c>
      <c r="H10" s="358"/>
      <c r="I10" s="21">
        <v>321049095.82999998</v>
      </c>
      <c r="J10" s="200">
        <v>273882182.39000034</v>
      </c>
      <c r="K10" s="21"/>
    </row>
    <row r="11" spans="2:11" s="7" customFormat="1" x14ac:dyDescent="0.2">
      <c r="B11" s="369" t="s">
        <v>45</v>
      </c>
      <c r="C11" s="358"/>
      <c r="D11" s="21">
        <v>23289253.609999999</v>
      </c>
      <c r="E11" s="21">
        <v>43616623.039999008</v>
      </c>
      <c r="F11" s="9"/>
      <c r="G11" s="358" t="s">
        <v>46</v>
      </c>
      <c r="H11" s="358"/>
      <c r="I11" s="21">
        <v>0</v>
      </c>
      <c r="J11" s="201">
        <v>0</v>
      </c>
      <c r="K11" s="21"/>
    </row>
    <row r="12" spans="2:11" s="7" customFormat="1" x14ac:dyDescent="0.2">
      <c r="B12" s="369" t="s">
        <v>47</v>
      </c>
      <c r="C12" s="358"/>
      <c r="D12" s="21">
        <v>35225312.289999999</v>
      </c>
      <c r="E12" s="21">
        <v>163794338.39000002</v>
      </c>
      <c r="F12" s="9"/>
      <c r="G12" s="358" t="s">
        <v>48</v>
      </c>
      <c r="H12" s="358"/>
      <c r="I12" s="21">
        <v>24579703.84</v>
      </c>
      <c r="J12" s="200">
        <v>21405950.970000003</v>
      </c>
      <c r="K12" s="21"/>
    </row>
    <row r="13" spans="2:11" s="7" customFormat="1" x14ac:dyDescent="0.2">
      <c r="B13" s="369" t="s">
        <v>49</v>
      </c>
      <c r="C13" s="358"/>
      <c r="D13" s="21">
        <v>0</v>
      </c>
      <c r="E13" s="185">
        <v>0</v>
      </c>
      <c r="F13" s="9"/>
      <c r="G13" s="358" t="s">
        <v>50</v>
      </c>
      <c r="H13" s="358"/>
      <c r="I13" s="21">
        <v>0</v>
      </c>
      <c r="J13" s="201">
        <v>0</v>
      </c>
      <c r="K13" s="21"/>
    </row>
    <row r="14" spans="2:11" s="7" customFormat="1" x14ac:dyDescent="0.2">
      <c r="B14" s="369" t="s">
        <v>51</v>
      </c>
      <c r="C14" s="358"/>
      <c r="D14" s="21">
        <v>0</v>
      </c>
      <c r="E14" s="186">
        <v>0</v>
      </c>
      <c r="F14" s="9"/>
      <c r="G14" s="358" t="s">
        <v>52</v>
      </c>
      <c r="H14" s="358"/>
      <c r="I14" s="21">
        <v>0</v>
      </c>
      <c r="J14" s="201">
        <v>0</v>
      </c>
      <c r="K14" s="21"/>
    </row>
    <row r="15" spans="2:11" s="187" customFormat="1" x14ac:dyDescent="0.25">
      <c r="B15" s="370" t="s">
        <v>53</v>
      </c>
      <c r="C15" s="371"/>
      <c r="D15" s="175">
        <v>-1685234.61</v>
      </c>
      <c r="E15" s="175">
        <v>-1551514.67</v>
      </c>
      <c r="F15" s="188"/>
      <c r="G15" s="371" t="s">
        <v>54</v>
      </c>
      <c r="H15" s="371"/>
      <c r="I15" s="175">
        <v>2733056.22</v>
      </c>
      <c r="J15" s="202">
        <v>2027827.4600000002</v>
      </c>
      <c r="K15" s="175"/>
    </row>
    <row r="16" spans="2:11" s="7" customFormat="1" x14ac:dyDescent="0.2">
      <c r="B16" s="369" t="s">
        <v>55</v>
      </c>
      <c r="C16" s="358"/>
      <c r="D16" s="21">
        <v>0</v>
      </c>
      <c r="E16" s="183">
        <v>0</v>
      </c>
      <c r="F16" s="9"/>
      <c r="G16" s="358" t="s">
        <v>56</v>
      </c>
      <c r="H16" s="358"/>
      <c r="I16" s="21">
        <v>5210934.79</v>
      </c>
      <c r="J16" s="201">
        <v>0</v>
      </c>
      <c r="K16" s="21"/>
    </row>
    <row r="17" spans="2:11" s="7" customFormat="1" x14ac:dyDescent="0.2">
      <c r="B17" s="203"/>
      <c r="C17" s="190"/>
      <c r="D17" s="24"/>
      <c r="E17" s="24"/>
      <c r="F17" s="9"/>
      <c r="G17" s="358" t="s">
        <v>57</v>
      </c>
      <c r="H17" s="358"/>
      <c r="I17" s="21">
        <v>7238334.4000000004</v>
      </c>
      <c r="J17" s="200">
        <v>3234146.65</v>
      </c>
      <c r="K17" s="21"/>
    </row>
    <row r="18" spans="2:11" s="7" customFormat="1" x14ac:dyDescent="0.2">
      <c r="B18" s="359" t="s">
        <v>58</v>
      </c>
      <c r="C18" s="357"/>
      <c r="D18" s="15">
        <v>2400682931.0099998</v>
      </c>
      <c r="E18" s="15">
        <v>1750022426.4999969</v>
      </c>
      <c r="F18" s="25"/>
      <c r="G18" s="357" t="s">
        <v>59</v>
      </c>
      <c r="H18" s="357"/>
      <c r="I18" s="15">
        <v>360811125.07999998</v>
      </c>
      <c r="J18" s="204">
        <v>300550107.47000033</v>
      </c>
      <c r="K18" s="15"/>
    </row>
    <row r="19" spans="2:11" s="7" customFormat="1" x14ac:dyDescent="0.2">
      <c r="B19" s="195"/>
      <c r="C19" s="189"/>
      <c r="D19" s="27"/>
      <c r="E19" s="27"/>
      <c r="F19" s="25"/>
      <c r="J19" s="196"/>
    </row>
    <row r="20" spans="2:11" s="7" customFormat="1" x14ac:dyDescent="0.2">
      <c r="B20" s="359" t="s">
        <v>60</v>
      </c>
      <c r="C20" s="357"/>
      <c r="D20" s="28"/>
      <c r="E20" s="28"/>
      <c r="F20" s="9"/>
      <c r="G20" s="357" t="s">
        <v>61</v>
      </c>
      <c r="H20" s="357"/>
      <c r="I20" s="28"/>
      <c r="J20" s="205"/>
      <c r="K20" s="28"/>
    </row>
    <row r="21" spans="2:11" s="7" customFormat="1" x14ac:dyDescent="0.2">
      <c r="B21" s="203"/>
      <c r="C21" s="30"/>
      <c r="D21" s="24"/>
      <c r="E21" s="24"/>
      <c r="F21" s="9"/>
      <c r="G21" s="30"/>
      <c r="H21" s="190"/>
      <c r="I21" s="24"/>
      <c r="J21" s="206"/>
      <c r="K21" s="24"/>
    </row>
    <row r="22" spans="2:11" s="7" customFormat="1" x14ac:dyDescent="0.2">
      <c r="B22" s="370" t="s">
        <v>62</v>
      </c>
      <c r="C22" s="371"/>
      <c r="D22" s="21">
        <v>267674676.68000001</v>
      </c>
      <c r="E22" s="182">
        <v>231167461.90999985</v>
      </c>
      <c r="F22" s="9"/>
      <c r="G22" s="358" t="s">
        <v>63</v>
      </c>
      <c r="H22" s="358"/>
      <c r="I22" s="21">
        <v>0</v>
      </c>
      <c r="J22" s="201">
        <v>0</v>
      </c>
      <c r="K22" s="21"/>
    </row>
    <row r="23" spans="2:11" s="7" customFormat="1" x14ac:dyDescent="0.2">
      <c r="B23" s="370" t="s">
        <v>64</v>
      </c>
      <c r="C23" s="371"/>
      <c r="D23" s="21">
        <v>0</v>
      </c>
      <c r="E23" s="184">
        <v>0</v>
      </c>
      <c r="F23" s="9"/>
      <c r="G23" s="358" t="s">
        <v>65</v>
      </c>
      <c r="H23" s="358"/>
      <c r="I23" s="21">
        <v>0</v>
      </c>
      <c r="J23" s="201">
        <v>0</v>
      </c>
      <c r="K23" s="21"/>
    </row>
    <row r="24" spans="2:11" s="7" customFormat="1" x14ac:dyDescent="0.2">
      <c r="B24" s="370" t="s">
        <v>66</v>
      </c>
      <c r="C24" s="371"/>
      <c r="D24" s="21">
        <v>18288151365.52</v>
      </c>
      <c r="E24" s="182">
        <v>13901248623.939999</v>
      </c>
      <c r="F24" s="9"/>
      <c r="G24" s="371" t="s">
        <v>67</v>
      </c>
      <c r="H24" s="371"/>
      <c r="I24" s="21">
        <v>1969856754.3900001</v>
      </c>
      <c r="J24" s="200">
        <v>2043821881.3900001</v>
      </c>
      <c r="K24" s="21"/>
    </row>
    <row r="25" spans="2:11" s="7" customFormat="1" x14ac:dyDescent="0.2">
      <c r="B25" s="370" t="s">
        <v>68</v>
      </c>
      <c r="C25" s="371"/>
      <c r="D25" s="21">
        <v>1347537540.1800001</v>
      </c>
      <c r="E25" s="182">
        <v>1011262736.6899999</v>
      </c>
      <c r="F25" s="9"/>
      <c r="G25" s="358" t="s">
        <v>69</v>
      </c>
      <c r="H25" s="358"/>
      <c r="I25" s="21">
        <v>0</v>
      </c>
      <c r="J25" s="201">
        <v>0</v>
      </c>
      <c r="K25" s="21"/>
    </row>
    <row r="26" spans="2:11" s="7" customFormat="1" x14ac:dyDescent="0.2">
      <c r="B26" s="370" t="s">
        <v>70</v>
      </c>
      <c r="C26" s="371"/>
      <c r="D26" s="21">
        <v>74260213.859999999</v>
      </c>
      <c r="E26" s="182">
        <v>74260213.859999999</v>
      </c>
      <c r="F26" s="9"/>
      <c r="G26" s="358" t="s">
        <v>71</v>
      </c>
      <c r="H26" s="358"/>
      <c r="I26" s="21">
        <v>14958394.58</v>
      </c>
      <c r="J26" s="200">
        <v>15240957.630000001</v>
      </c>
      <c r="K26" s="21"/>
    </row>
    <row r="27" spans="2:11" s="7" customFormat="1" x14ac:dyDescent="0.2">
      <c r="B27" s="370" t="s">
        <v>72</v>
      </c>
      <c r="C27" s="371"/>
      <c r="D27" s="21">
        <v>-787938401.19000006</v>
      </c>
      <c r="E27" s="182">
        <v>-530913001.32000005</v>
      </c>
      <c r="F27" s="9"/>
      <c r="G27" s="358" t="s">
        <v>73</v>
      </c>
      <c r="H27" s="358"/>
      <c r="I27" s="21">
        <v>0</v>
      </c>
      <c r="J27" s="201">
        <v>0</v>
      </c>
      <c r="K27" s="21"/>
    </row>
    <row r="28" spans="2:11" s="7" customFormat="1" x14ac:dyDescent="0.2">
      <c r="B28" s="370" t="s">
        <v>74</v>
      </c>
      <c r="C28" s="371"/>
      <c r="D28" s="21">
        <v>94192066.640000001</v>
      </c>
      <c r="E28" s="182">
        <v>73132063.109999999</v>
      </c>
      <c r="F28" s="9"/>
      <c r="G28" s="357" t="s">
        <v>75</v>
      </c>
      <c r="H28" s="357"/>
      <c r="I28" s="15">
        <v>1984815148.97</v>
      </c>
      <c r="J28" s="204">
        <v>2059062839.0200002</v>
      </c>
      <c r="K28" s="15"/>
    </row>
    <row r="29" spans="2:11" s="7" customFormat="1" x14ac:dyDescent="0.2">
      <c r="B29" s="370" t="s">
        <v>76</v>
      </c>
      <c r="C29" s="371"/>
      <c r="D29" s="21">
        <v>0</v>
      </c>
      <c r="E29" s="183">
        <v>0</v>
      </c>
      <c r="F29" s="9"/>
      <c r="J29" s="196"/>
    </row>
    <row r="30" spans="2:11" s="7" customFormat="1" x14ac:dyDescent="0.2">
      <c r="B30" s="370" t="s">
        <v>77</v>
      </c>
      <c r="C30" s="371"/>
      <c r="D30" s="21">
        <v>1103899684</v>
      </c>
      <c r="E30" s="182">
        <v>1103899684</v>
      </c>
      <c r="F30" s="9"/>
      <c r="G30" s="357" t="s">
        <v>78</v>
      </c>
      <c r="H30" s="357"/>
      <c r="I30" s="15">
        <v>2345626274.0500002</v>
      </c>
      <c r="J30" s="204">
        <v>2359612946.4900007</v>
      </c>
      <c r="K30" s="15"/>
    </row>
    <row r="31" spans="2:11" s="7" customFormat="1" x14ac:dyDescent="0.2">
      <c r="B31" s="207"/>
      <c r="C31" s="191"/>
      <c r="D31" s="33"/>
      <c r="E31" s="33"/>
      <c r="F31" s="9"/>
      <c r="J31" s="196"/>
    </row>
    <row r="32" spans="2:11" s="7" customFormat="1" x14ac:dyDescent="0.2">
      <c r="B32" s="372" t="s">
        <v>286</v>
      </c>
      <c r="C32" s="373"/>
      <c r="D32" s="34">
        <v>20387777145.690002</v>
      </c>
      <c r="E32" s="34">
        <v>15864057782.190001</v>
      </c>
      <c r="F32" s="25"/>
      <c r="G32" s="357" t="s">
        <v>17</v>
      </c>
      <c r="H32" s="357"/>
      <c r="I32" s="27"/>
      <c r="J32" s="208"/>
      <c r="K32" s="27"/>
    </row>
    <row r="33" spans="2:11" s="7" customFormat="1" x14ac:dyDescent="0.2">
      <c r="B33" s="207"/>
      <c r="C33" s="36"/>
      <c r="D33" s="33"/>
      <c r="E33" s="33"/>
      <c r="F33" s="9"/>
      <c r="G33" s="357" t="s">
        <v>80</v>
      </c>
      <c r="H33" s="357"/>
      <c r="I33" s="15">
        <v>0</v>
      </c>
      <c r="J33" s="204">
        <v>0</v>
      </c>
      <c r="K33" s="15"/>
    </row>
    <row r="34" spans="2:11" s="7" customFormat="1" x14ac:dyDescent="0.2">
      <c r="B34" s="372" t="s">
        <v>81</v>
      </c>
      <c r="C34" s="373"/>
      <c r="D34" s="34">
        <v>22788460076.700001</v>
      </c>
      <c r="E34" s="34">
        <v>17614080208.689999</v>
      </c>
      <c r="F34" s="9"/>
      <c r="G34" s="358" t="s">
        <v>82</v>
      </c>
      <c r="H34" s="358"/>
      <c r="I34" s="21">
        <v>0</v>
      </c>
      <c r="J34" s="201">
        <v>0</v>
      </c>
      <c r="K34" s="21"/>
    </row>
    <row r="35" spans="2:11" s="7" customFormat="1" x14ac:dyDescent="0.2">
      <c r="B35" s="203"/>
      <c r="C35" s="30"/>
      <c r="D35" s="24"/>
      <c r="E35" s="24"/>
      <c r="F35" s="9"/>
      <c r="G35" s="358" t="s">
        <v>83</v>
      </c>
      <c r="H35" s="358"/>
      <c r="I35" s="21">
        <v>0</v>
      </c>
      <c r="J35" s="201">
        <v>0</v>
      </c>
      <c r="K35" s="21"/>
    </row>
    <row r="36" spans="2:11" s="7" customFormat="1" x14ac:dyDescent="0.2">
      <c r="B36" s="203"/>
      <c r="C36" s="30"/>
      <c r="D36" s="37"/>
      <c r="E36" s="37"/>
      <c r="F36" s="9"/>
      <c r="G36" s="358" t="s">
        <v>84</v>
      </c>
      <c r="H36" s="358"/>
      <c r="I36" s="21">
        <v>0</v>
      </c>
      <c r="J36" s="201">
        <v>0</v>
      </c>
      <c r="K36" s="21"/>
    </row>
    <row r="37" spans="2:11" s="7" customFormat="1" x14ac:dyDescent="0.2">
      <c r="B37" s="203"/>
      <c r="C37" s="30"/>
      <c r="D37" s="37"/>
      <c r="E37" s="37"/>
      <c r="F37" s="9"/>
      <c r="J37" s="200"/>
    </row>
    <row r="38" spans="2:11" s="7" customFormat="1" x14ac:dyDescent="0.2">
      <c r="B38" s="203"/>
      <c r="C38" s="38"/>
      <c r="D38" s="38"/>
      <c r="E38" s="37"/>
      <c r="F38" s="9"/>
      <c r="G38" s="357" t="s">
        <v>85</v>
      </c>
      <c r="H38" s="357"/>
      <c r="I38" s="15">
        <v>20442833802.650002</v>
      </c>
      <c r="J38" s="204">
        <v>15254467262.199997</v>
      </c>
      <c r="K38" s="15"/>
    </row>
    <row r="39" spans="2:11" s="7" customFormat="1" x14ac:dyDescent="0.2">
      <c r="B39" s="203"/>
      <c r="C39" s="38"/>
      <c r="D39" s="38"/>
      <c r="E39" s="37"/>
      <c r="F39" s="9"/>
      <c r="G39" s="358" t="s">
        <v>86</v>
      </c>
      <c r="H39" s="358"/>
      <c r="I39" s="21">
        <v>1678338878.77</v>
      </c>
      <c r="J39" s="200">
        <v>1431589552.9599981</v>
      </c>
      <c r="K39" s="21"/>
    </row>
    <row r="40" spans="2:11" s="7" customFormat="1" x14ac:dyDescent="0.2">
      <c r="B40" s="203"/>
      <c r="C40" s="38"/>
      <c r="D40" s="38"/>
      <c r="E40" s="37"/>
      <c r="F40" s="9"/>
      <c r="G40" s="347"/>
      <c r="H40" s="347"/>
      <c r="I40" s="21"/>
      <c r="J40" s="205"/>
      <c r="K40" s="21"/>
    </row>
    <row r="41" spans="2:11" s="7" customFormat="1" x14ac:dyDescent="0.2">
      <c r="B41" s="203"/>
      <c r="C41" s="38"/>
      <c r="D41" s="38"/>
      <c r="E41" s="37"/>
      <c r="F41" s="9"/>
      <c r="G41" s="358" t="s">
        <v>87</v>
      </c>
      <c r="H41" s="358"/>
      <c r="I41" s="21">
        <v>3871766244.2399998</v>
      </c>
      <c r="J41" s="200">
        <v>2690296801.0299997</v>
      </c>
      <c r="K41" s="21"/>
    </row>
    <row r="42" spans="2:11" s="7" customFormat="1" x14ac:dyDescent="0.2">
      <c r="B42" s="203"/>
      <c r="C42" s="38"/>
      <c r="D42" s="38"/>
      <c r="E42" s="37"/>
      <c r="F42" s="9"/>
      <c r="G42" s="358" t="s">
        <v>88</v>
      </c>
      <c r="H42" s="358"/>
      <c r="I42" s="21">
        <v>6600948383.4099998</v>
      </c>
      <c r="J42" s="200">
        <v>2847515156.4099998</v>
      </c>
      <c r="K42" s="21"/>
    </row>
    <row r="43" spans="2:11" s="7" customFormat="1" x14ac:dyDescent="0.2">
      <c r="B43" s="203"/>
      <c r="C43" s="38"/>
      <c r="D43" s="38"/>
      <c r="E43" s="37"/>
      <c r="F43" s="9"/>
      <c r="G43" s="190" t="s">
        <v>89</v>
      </c>
      <c r="H43" s="190"/>
      <c r="I43" s="21">
        <v>0</v>
      </c>
      <c r="J43" s="201">
        <v>0</v>
      </c>
      <c r="K43" s="21"/>
    </row>
    <row r="44" spans="2:11" s="7" customFormat="1" x14ac:dyDescent="0.2">
      <c r="B44" s="203"/>
      <c r="C44" s="38"/>
      <c r="D44" s="38"/>
      <c r="E44" s="37"/>
      <c r="F44" s="9"/>
      <c r="G44" s="358" t="s">
        <v>90</v>
      </c>
      <c r="H44" s="358"/>
      <c r="I44" s="21">
        <v>8291780296.2299995</v>
      </c>
      <c r="J44" s="200">
        <v>8285065751.8000002</v>
      </c>
      <c r="K44" s="21"/>
    </row>
    <row r="45" spans="2:11" s="7" customFormat="1" x14ac:dyDescent="0.2">
      <c r="B45" s="203"/>
      <c r="C45" s="30"/>
      <c r="D45" s="37"/>
      <c r="E45" s="37"/>
      <c r="F45" s="9"/>
      <c r="G45" s="30"/>
      <c r="H45" s="39"/>
      <c r="I45" s="24"/>
      <c r="J45" s="200"/>
      <c r="K45" s="24"/>
    </row>
    <row r="46" spans="2:11" s="7" customFormat="1" x14ac:dyDescent="0.2">
      <c r="B46" s="203"/>
      <c r="C46" s="30"/>
      <c r="D46" s="37"/>
      <c r="E46" s="37"/>
      <c r="F46" s="9"/>
      <c r="G46" s="357" t="s">
        <v>91</v>
      </c>
      <c r="H46" s="357"/>
      <c r="I46" s="15">
        <v>0</v>
      </c>
      <c r="J46" s="204">
        <v>0</v>
      </c>
      <c r="K46" s="15"/>
    </row>
    <row r="47" spans="2:11" s="7" customFormat="1" x14ac:dyDescent="0.2">
      <c r="B47" s="203"/>
      <c r="C47" s="30"/>
      <c r="D47" s="37"/>
      <c r="E47" s="37"/>
      <c r="F47" s="9"/>
      <c r="G47" s="30"/>
      <c r="H47" s="39"/>
      <c r="I47" s="24"/>
      <c r="J47" s="206"/>
      <c r="K47" s="24"/>
    </row>
    <row r="48" spans="2:11" s="7" customFormat="1" x14ac:dyDescent="0.2">
      <c r="B48" s="203"/>
      <c r="C48" s="30"/>
      <c r="D48" s="37"/>
      <c r="E48" s="37"/>
      <c r="F48" s="9"/>
      <c r="G48" s="358" t="s">
        <v>92</v>
      </c>
      <c r="H48" s="358"/>
      <c r="I48" s="21">
        <v>0</v>
      </c>
      <c r="J48" s="201">
        <v>0</v>
      </c>
      <c r="K48" s="21"/>
    </row>
    <row r="49" spans="2:11" s="7" customFormat="1" x14ac:dyDescent="0.2">
      <c r="B49" s="203"/>
      <c r="C49" s="30"/>
      <c r="D49" s="37"/>
      <c r="E49" s="37"/>
      <c r="F49" s="9"/>
      <c r="G49" s="358" t="s">
        <v>93</v>
      </c>
      <c r="H49" s="358"/>
      <c r="I49" s="21">
        <v>0</v>
      </c>
      <c r="J49" s="201">
        <v>0</v>
      </c>
      <c r="K49" s="21"/>
    </row>
    <row r="50" spans="2:11" s="7" customFormat="1" x14ac:dyDescent="0.2">
      <c r="B50" s="203"/>
      <c r="C50" s="30"/>
      <c r="D50" s="37"/>
      <c r="E50" s="37"/>
      <c r="F50" s="9"/>
      <c r="G50" s="30"/>
      <c r="H50" s="40"/>
      <c r="I50" s="24"/>
      <c r="J50" s="206"/>
      <c r="K50" s="24"/>
    </row>
    <row r="51" spans="2:11" s="7" customFormat="1" x14ac:dyDescent="0.2">
      <c r="B51" s="203"/>
      <c r="C51" s="30"/>
      <c r="D51" s="37"/>
      <c r="E51" s="37"/>
      <c r="F51" s="9"/>
      <c r="G51" s="357" t="s">
        <v>94</v>
      </c>
      <c r="H51" s="357"/>
      <c r="I51" s="15">
        <v>20442833802.650002</v>
      </c>
      <c r="J51" s="204">
        <v>15254467262.199997</v>
      </c>
      <c r="K51" s="15"/>
    </row>
    <row r="52" spans="2:11" s="7" customFormat="1" x14ac:dyDescent="0.2">
      <c r="B52" s="203"/>
      <c r="C52" s="30"/>
      <c r="D52" s="37"/>
      <c r="E52" s="37"/>
      <c r="F52" s="9"/>
      <c r="G52" s="30"/>
      <c r="H52" s="39"/>
      <c r="I52" s="24"/>
      <c r="J52" s="206"/>
      <c r="K52" s="24"/>
    </row>
    <row r="53" spans="2:11" s="7" customFormat="1" x14ac:dyDescent="0.2">
      <c r="B53" s="203"/>
      <c r="C53" s="30"/>
      <c r="D53" s="37"/>
      <c r="E53" s="37"/>
      <c r="F53" s="9"/>
      <c r="G53" s="357" t="s">
        <v>95</v>
      </c>
      <c r="H53" s="357"/>
      <c r="I53" s="15">
        <v>22788460076.700001</v>
      </c>
      <c r="J53" s="204">
        <v>17614080208.689999</v>
      </c>
      <c r="K53" s="15"/>
    </row>
    <row r="54" spans="2:11" s="7" customFormat="1" ht="12.75" thickBot="1" x14ac:dyDescent="0.25">
      <c r="B54" s="209"/>
      <c r="C54" s="210"/>
      <c r="D54" s="210"/>
      <c r="E54" s="210"/>
      <c r="F54" s="211"/>
      <c r="G54" s="210"/>
      <c r="H54" s="210"/>
      <c r="I54" s="210"/>
      <c r="J54" s="212"/>
      <c r="K54" s="90"/>
    </row>
    <row r="55" spans="2:11" x14ac:dyDescent="0.2">
      <c r="B55" s="314" t="s">
        <v>287</v>
      </c>
      <c r="C55" s="45"/>
      <c r="D55" s="46"/>
      <c r="E55" s="46"/>
      <c r="F55" s="9"/>
      <c r="G55" s="47"/>
      <c r="H55" s="45"/>
      <c r="I55" s="180"/>
      <c r="J55" s="180"/>
      <c r="K55" s="46"/>
    </row>
    <row r="56" spans="2:11" x14ac:dyDescent="0.2">
      <c r="G56" s="357"/>
      <c r="H56" s="357"/>
      <c r="I56" s="15"/>
    </row>
    <row r="57" spans="2:11" x14ac:dyDescent="0.2">
      <c r="G57" s="358"/>
      <c r="H57" s="358"/>
      <c r="I57" s="174"/>
    </row>
    <row r="58" spans="2:11" x14ac:dyDescent="0.2">
      <c r="G58" s="358"/>
      <c r="H58" s="358"/>
      <c r="I58" s="174"/>
    </row>
    <row r="59" spans="2:11" x14ac:dyDescent="0.2">
      <c r="G59" s="358"/>
      <c r="H59" s="358"/>
      <c r="I59" s="174"/>
    </row>
    <row r="60" spans="2:11" x14ac:dyDescent="0.2">
      <c r="G60" s="173"/>
      <c r="H60" s="173"/>
      <c r="I60" s="174"/>
    </row>
    <row r="61" spans="2:11" x14ac:dyDescent="0.2">
      <c r="G61" s="358"/>
      <c r="H61" s="358"/>
      <c r="I61" s="174"/>
    </row>
  </sheetData>
  <mergeCells count="65"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  <mergeCell ref="G56:H56"/>
    <mergeCell ref="G57:H57"/>
    <mergeCell ref="G58:H58"/>
    <mergeCell ref="G59:H59"/>
    <mergeCell ref="G61:H61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75" t="s">
        <v>38</v>
      </c>
      <c r="C2" s="376"/>
      <c r="D2" s="376"/>
      <c r="E2" s="376"/>
      <c r="F2" s="376"/>
      <c r="G2" s="377"/>
    </row>
    <row r="3" spans="2:7" ht="14.25" customHeight="1" x14ac:dyDescent="0.2">
      <c r="B3" s="378" t="s">
        <v>144</v>
      </c>
      <c r="C3" s="379"/>
      <c r="D3" s="379"/>
      <c r="E3" s="379"/>
      <c r="F3" s="379"/>
      <c r="G3" s="380"/>
    </row>
    <row r="4" spans="2:7" ht="14.25" customHeight="1" thickBot="1" x14ac:dyDescent="0.25">
      <c r="B4" s="381" t="s">
        <v>310</v>
      </c>
      <c r="C4" s="382"/>
      <c r="D4" s="382"/>
      <c r="E4" s="382"/>
      <c r="F4" s="382"/>
      <c r="G4" s="383"/>
    </row>
    <row r="5" spans="2:7" s="53" customFormat="1" x14ac:dyDescent="0.2">
      <c r="B5" s="269"/>
      <c r="C5" s="270"/>
      <c r="D5" s="270"/>
      <c r="E5" s="270"/>
      <c r="F5" s="271">
        <v>2019</v>
      </c>
      <c r="G5" s="272">
        <v>2018</v>
      </c>
    </row>
    <row r="6" spans="2:7" x14ac:dyDescent="0.2">
      <c r="B6" s="384" t="s">
        <v>21</v>
      </c>
      <c r="C6" s="385"/>
      <c r="D6" s="385"/>
      <c r="E6" s="385"/>
      <c r="F6" s="352"/>
      <c r="G6" s="273"/>
    </row>
    <row r="7" spans="2:7" s="57" customFormat="1" ht="28.35" customHeight="1" x14ac:dyDescent="0.25">
      <c r="B7" s="384" t="s">
        <v>145</v>
      </c>
      <c r="C7" s="385"/>
      <c r="D7" s="385"/>
      <c r="E7" s="385"/>
      <c r="F7" s="172">
        <v>2193337574.9400001</v>
      </c>
      <c r="G7" s="274">
        <v>2167028669.2200003</v>
      </c>
    </row>
    <row r="8" spans="2:7" ht="12" customHeight="1" x14ac:dyDescent="0.2">
      <c r="B8" s="275"/>
      <c r="C8" s="374" t="s">
        <v>146</v>
      </c>
      <c r="D8" s="374"/>
      <c r="E8" s="374"/>
      <c r="F8" s="169">
        <v>1573275103.51</v>
      </c>
      <c r="G8" s="276">
        <v>1579757147.5599999</v>
      </c>
    </row>
    <row r="9" spans="2:7" ht="12" customHeight="1" x14ac:dyDescent="0.2">
      <c r="B9" s="275"/>
      <c r="C9" s="374" t="s">
        <v>147</v>
      </c>
      <c r="D9" s="374"/>
      <c r="E9" s="374"/>
      <c r="F9" s="169">
        <v>0</v>
      </c>
      <c r="G9" s="277">
        <v>0</v>
      </c>
    </row>
    <row r="10" spans="2:7" ht="12" customHeight="1" x14ac:dyDescent="0.2">
      <c r="B10" s="275"/>
      <c r="C10" s="374" t="s">
        <v>148</v>
      </c>
      <c r="D10" s="374"/>
      <c r="E10" s="374"/>
      <c r="F10" s="169">
        <v>0</v>
      </c>
      <c r="G10" s="277">
        <v>0</v>
      </c>
    </row>
    <row r="11" spans="2:7" x14ac:dyDescent="0.2">
      <c r="B11" s="275"/>
      <c r="C11" s="374" t="s">
        <v>149</v>
      </c>
      <c r="D11" s="374"/>
      <c r="E11" s="374"/>
      <c r="F11" s="169">
        <v>232632086.84</v>
      </c>
      <c r="G11" s="276">
        <v>208475027.47999999</v>
      </c>
    </row>
    <row r="12" spans="2:7" ht="15.6" customHeight="1" x14ac:dyDescent="0.2">
      <c r="B12" s="275"/>
      <c r="C12" s="374" t="s">
        <v>288</v>
      </c>
      <c r="D12" s="374"/>
      <c r="E12" s="374"/>
      <c r="F12" s="169">
        <v>159449755.53999999</v>
      </c>
      <c r="G12" s="276">
        <v>122159645.23</v>
      </c>
    </row>
    <row r="13" spans="2:7" ht="12" customHeight="1" x14ac:dyDescent="0.2">
      <c r="B13" s="275"/>
      <c r="C13" s="374" t="s">
        <v>289</v>
      </c>
      <c r="D13" s="374"/>
      <c r="E13" s="374"/>
      <c r="F13" s="169">
        <v>227980629.05000001</v>
      </c>
      <c r="G13" s="276">
        <v>256636848.95000005</v>
      </c>
    </row>
    <row r="14" spans="2:7" ht="12" customHeight="1" x14ac:dyDescent="0.2">
      <c r="B14" s="275"/>
      <c r="C14" s="374" t="s">
        <v>152</v>
      </c>
      <c r="D14" s="374"/>
      <c r="E14" s="374"/>
      <c r="F14" s="169">
        <v>0</v>
      </c>
      <c r="G14" s="277">
        <v>0</v>
      </c>
    </row>
    <row r="15" spans="2:7" ht="23.45" customHeight="1" x14ac:dyDescent="0.2">
      <c r="B15" s="354"/>
      <c r="C15" s="388" t="s">
        <v>153</v>
      </c>
      <c r="D15" s="388"/>
      <c r="E15" s="388"/>
      <c r="F15" s="169">
        <v>0</v>
      </c>
      <c r="G15" s="277">
        <v>0</v>
      </c>
    </row>
    <row r="16" spans="2:7" x14ac:dyDescent="0.2">
      <c r="B16" s="389" t="s">
        <v>154</v>
      </c>
      <c r="C16" s="390"/>
      <c r="D16" s="390"/>
      <c r="E16" s="390"/>
      <c r="F16" s="170">
        <v>2724815890</v>
      </c>
      <c r="G16" s="279">
        <v>2446029800.9399996</v>
      </c>
    </row>
    <row r="17" spans="1:7" x14ac:dyDescent="0.2">
      <c r="B17" s="354"/>
      <c r="C17" s="388" t="s">
        <v>155</v>
      </c>
      <c r="D17" s="388"/>
      <c r="E17" s="388"/>
      <c r="F17" s="169">
        <v>2345737449.2199998</v>
      </c>
      <c r="G17" s="276">
        <v>2107063588.9099998</v>
      </c>
    </row>
    <row r="18" spans="1:7" x14ac:dyDescent="0.2">
      <c r="B18" s="354"/>
      <c r="C18" s="388" t="s">
        <v>156</v>
      </c>
      <c r="D18" s="388"/>
      <c r="E18" s="388"/>
      <c r="F18" s="169">
        <v>379078440.77999997</v>
      </c>
      <c r="G18" s="276">
        <v>338966212.02999997</v>
      </c>
    </row>
    <row r="19" spans="1:7" x14ac:dyDescent="0.2">
      <c r="B19" s="389" t="s">
        <v>157</v>
      </c>
      <c r="C19" s="390"/>
      <c r="D19" s="390"/>
      <c r="E19" s="390"/>
      <c r="F19" s="170">
        <v>7882786.6500000004</v>
      </c>
      <c r="G19" s="279">
        <v>668534.33999999985</v>
      </c>
    </row>
    <row r="20" spans="1:7" ht="12.75" customHeight="1" x14ac:dyDescent="0.25">
      <c r="A20" s="160"/>
      <c r="B20" s="354"/>
      <c r="C20" s="388" t="s">
        <v>158</v>
      </c>
      <c r="D20" s="388"/>
      <c r="E20" s="388"/>
      <c r="F20" s="169">
        <v>0</v>
      </c>
      <c r="G20" s="277">
        <v>0</v>
      </c>
    </row>
    <row r="21" spans="1:7" x14ac:dyDescent="0.2">
      <c r="B21" s="354"/>
      <c r="C21" s="388" t="s">
        <v>159</v>
      </c>
      <c r="D21" s="388"/>
      <c r="E21" s="388"/>
      <c r="F21" s="169">
        <v>0</v>
      </c>
      <c r="G21" s="277">
        <v>0</v>
      </c>
    </row>
    <row r="22" spans="1:7" x14ac:dyDescent="0.2">
      <c r="B22" s="354"/>
      <c r="C22" s="388" t="s">
        <v>160</v>
      </c>
      <c r="D22" s="388"/>
      <c r="E22" s="388"/>
      <c r="F22" s="169">
        <v>0</v>
      </c>
      <c r="G22" s="277">
        <v>0</v>
      </c>
    </row>
    <row r="23" spans="1:7" x14ac:dyDescent="0.2">
      <c r="B23" s="354"/>
      <c r="C23" s="388" t="s">
        <v>161</v>
      </c>
      <c r="D23" s="388"/>
      <c r="E23" s="388"/>
      <c r="F23" s="169">
        <v>7679793.6600000001</v>
      </c>
      <c r="G23" s="277">
        <v>0</v>
      </c>
    </row>
    <row r="24" spans="1:7" x14ac:dyDescent="0.2">
      <c r="B24" s="354"/>
      <c r="C24" s="388" t="s">
        <v>162</v>
      </c>
      <c r="D24" s="388"/>
      <c r="E24" s="388"/>
      <c r="F24" s="169">
        <v>202992.99</v>
      </c>
      <c r="G24" s="276">
        <v>668534.33999999985</v>
      </c>
    </row>
    <row r="25" spans="1:7" x14ac:dyDescent="0.2">
      <c r="B25" s="354"/>
      <c r="C25" s="353"/>
      <c r="D25" s="353"/>
      <c r="E25" s="353"/>
      <c r="F25" s="169"/>
      <c r="G25" s="280"/>
    </row>
    <row r="26" spans="1:7" x14ac:dyDescent="0.2">
      <c r="B26" s="391" t="s">
        <v>163</v>
      </c>
      <c r="C26" s="392"/>
      <c r="D26" s="392"/>
      <c r="E26" s="392"/>
      <c r="F26" s="171">
        <v>4926036251.5900002</v>
      </c>
      <c r="G26" s="281">
        <v>4613727004.5</v>
      </c>
    </row>
    <row r="27" spans="1:7" x14ac:dyDescent="0.2">
      <c r="B27" s="354"/>
      <c r="C27" s="353"/>
      <c r="D27" s="353"/>
      <c r="E27" s="353"/>
      <c r="F27" s="169"/>
      <c r="G27" s="280"/>
    </row>
    <row r="28" spans="1:7" x14ac:dyDescent="0.2">
      <c r="B28" s="386" t="s">
        <v>164</v>
      </c>
      <c r="C28" s="387"/>
      <c r="D28" s="387"/>
      <c r="E28" s="387"/>
      <c r="F28" s="169"/>
      <c r="G28" s="280"/>
    </row>
    <row r="29" spans="1:7" x14ac:dyDescent="0.2">
      <c r="B29" s="389" t="s">
        <v>165</v>
      </c>
      <c r="C29" s="390"/>
      <c r="D29" s="390"/>
      <c r="E29" s="390"/>
      <c r="F29" s="170">
        <v>2524175368.52</v>
      </c>
      <c r="G29" s="279">
        <v>2440513913.9899998</v>
      </c>
    </row>
    <row r="30" spans="1:7" x14ac:dyDescent="0.2">
      <c r="B30" s="278"/>
      <c r="C30" s="388" t="s">
        <v>166</v>
      </c>
      <c r="D30" s="388"/>
      <c r="E30" s="388"/>
      <c r="F30" s="169">
        <v>1079727872.98</v>
      </c>
      <c r="G30" s="276">
        <v>1105921569.8</v>
      </c>
    </row>
    <row r="31" spans="1:7" x14ac:dyDescent="0.2">
      <c r="B31" s="278"/>
      <c r="C31" s="388" t="s">
        <v>167</v>
      </c>
      <c r="D31" s="388"/>
      <c r="E31" s="388"/>
      <c r="F31" s="169">
        <v>449634222.13</v>
      </c>
      <c r="G31" s="276">
        <v>440791988.49000001</v>
      </c>
    </row>
    <row r="32" spans="1:7" x14ac:dyDescent="0.2">
      <c r="B32" s="278"/>
      <c r="C32" s="388" t="s">
        <v>168</v>
      </c>
      <c r="D32" s="388"/>
      <c r="E32" s="388"/>
      <c r="F32" s="169">
        <v>994813273.40999997</v>
      </c>
      <c r="G32" s="276">
        <v>893800355.69999993</v>
      </c>
    </row>
    <row r="33" spans="2:7" x14ac:dyDescent="0.2">
      <c r="B33" s="389" t="s">
        <v>156</v>
      </c>
      <c r="C33" s="390"/>
      <c r="D33" s="390"/>
      <c r="E33" s="390"/>
      <c r="F33" s="170">
        <v>369334245.09000003</v>
      </c>
      <c r="G33" s="279">
        <v>497705168.23000002</v>
      </c>
    </row>
    <row r="34" spans="2:7" x14ac:dyDescent="0.2">
      <c r="B34" s="278"/>
      <c r="C34" s="388" t="s">
        <v>169</v>
      </c>
      <c r="D34" s="388"/>
      <c r="E34" s="388"/>
      <c r="F34" s="169">
        <v>0</v>
      </c>
      <c r="G34" s="277">
        <v>0</v>
      </c>
    </row>
    <row r="35" spans="2:7" x14ac:dyDescent="0.2">
      <c r="B35" s="278"/>
      <c r="C35" s="388" t="s">
        <v>170</v>
      </c>
      <c r="D35" s="388"/>
      <c r="E35" s="388"/>
      <c r="F35" s="169">
        <v>26408915.530000001</v>
      </c>
      <c r="G35" s="276">
        <v>24667485.25</v>
      </c>
    </row>
    <row r="36" spans="2:7" x14ac:dyDescent="0.2">
      <c r="B36" s="278"/>
      <c r="C36" s="388" t="s">
        <v>171</v>
      </c>
      <c r="D36" s="388"/>
      <c r="E36" s="388"/>
      <c r="F36" s="169">
        <v>0</v>
      </c>
      <c r="G36" s="277">
        <v>0</v>
      </c>
    </row>
    <row r="37" spans="2:7" x14ac:dyDescent="0.2">
      <c r="B37" s="278"/>
      <c r="C37" s="388" t="s">
        <v>172</v>
      </c>
      <c r="D37" s="388"/>
      <c r="E37" s="388"/>
      <c r="F37" s="169">
        <v>27078850.649999999</v>
      </c>
      <c r="G37" s="277">
        <v>52775159.220000006</v>
      </c>
    </row>
    <row r="38" spans="2:7" x14ac:dyDescent="0.2">
      <c r="B38" s="278"/>
      <c r="C38" s="388" t="s">
        <v>173</v>
      </c>
      <c r="D38" s="388"/>
      <c r="E38" s="388"/>
      <c r="F38" s="169">
        <v>290846478.91000003</v>
      </c>
      <c r="G38" s="277">
        <v>300262523.75999999</v>
      </c>
    </row>
    <row r="39" spans="2:7" x14ac:dyDescent="0.2">
      <c r="B39" s="278"/>
      <c r="C39" s="388" t="s">
        <v>174</v>
      </c>
      <c r="D39" s="388"/>
      <c r="E39" s="388"/>
      <c r="F39" s="169">
        <v>25000000</v>
      </c>
      <c r="G39" s="277">
        <v>120000000</v>
      </c>
    </row>
    <row r="40" spans="2:7" x14ac:dyDescent="0.2">
      <c r="B40" s="278"/>
      <c r="C40" s="388" t="s">
        <v>175</v>
      </c>
      <c r="D40" s="388"/>
      <c r="E40" s="388"/>
      <c r="F40" s="169">
        <v>0</v>
      </c>
      <c r="G40" s="277">
        <v>0</v>
      </c>
    </row>
    <row r="41" spans="2:7" x14ac:dyDescent="0.2">
      <c r="B41" s="278"/>
      <c r="C41" s="388" t="s">
        <v>176</v>
      </c>
      <c r="D41" s="388"/>
      <c r="E41" s="388"/>
      <c r="F41" s="169">
        <v>0</v>
      </c>
      <c r="G41" s="277">
        <v>0</v>
      </c>
    </row>
    <row r="42" spans="2:7" x14ac:dyDescent="0.2">
      <c r="B42" s="278"/>
      <c r="C42" s="388" t="s">
        <v>177</v>
      </c>
      <c r="D42" s="388"/>
      <c r="E42" s="388"/>
      <c r="F42" s="169">
        <v>0</v>
      </c>
      <c r="G42" s="277">
        <v>0</v>
      </c>
    </row>
    <row r="43" spans="2:7" x14ac:dyDescent="0.2">
      <c r="B43" s="278"/>
      <c r="C43" s="192"/>
      <c r="D43" s="192"/>
      <c r="E43" s="192"/>
      <c r="F43" s="177"/>
      <c r="G43" s="282"/>
    </row>
    <row r="44" spans="2:7" x14ac:dyDescent="0.2">
      <c r="B44" s="389" t="s">
        <v>178</v>
      </c>
      <c r="C44" s="390"/>
      <c r="D44" s="390"/>
      <c r="E44" s="390"/>
      <c r="F44" s="170">
        <v>20913262.609999999</v>
      </c>
      <c r="G44" s="279">
        <v>22896056.959999997</v>
      </c>
    </row>
    <row r="45" spans="2:7" x14ac:dyDescent="0.2">
      <c r="B45" s="278"/>
      <c r="C45" s="388" t="s">
        <v>179</v>
      </c>
      <c r="D45" s="388"/>
      <c r="E45" s="388"/>
      <c r="F45" s="169">
        <v>0</v>
      </c>
      <c r="G45" s="277">
        <v>0</v>
      </c>
    </row>
    <row r="46" spans="2:7" x14ac:dyDescent="0.2">
      <c r="B46" s="278"/>
      <c r="C46" s="388" t="s">
        <v>82</v>
      </c>
      <c r="D46" s="388"/>
      <c r="E46" s="388"/>
      <c r="F46" s="169">
        <v>0</v>
      </c>
      <c r="G46" s="277">
        <v>0</v>
      </c>
    </row>
    <row r="47" spans="2:7" x14ac:dyDescent="0.2">
      <c r="B47" s="278"/>
      <c r="C47" s="388" t="s">
        <v>180</v>
      </c>
      <c r="D47" s="388"/>
      <c r="E47" s="388"/>
      <c r="F47" s="169">
        <v>20913262.609999999</v>
      </c>
      <c r="G47" s="277">
        <v>22896056.959999997</v>
      </c>
    </row>
    <row r="48" spans="2:7" x14ac:dyDescent="0.2">
      <c r="B48" s="389" t="s">
        <v>181</v>
      </c>
      <c r="C48" s="390"/>
      <c r="D48" s="390"/>
      <c r="E48" s="390"/>
      <c r="F48" s="170">
        <v>127284436.06</v>
      </c>
      <c r="G48" s="279">
        <v>123014974.37999998</v>
      </c>
    </row>
    <row r="49" spans="2:7" x14ac:dyDescent="0.2">
      <c r="B49" s="278"/>
      <c r="C49" s="388" t="s">
        <v>182</v>
      </c>
      <c r="D49" s="388"/>
      <c r="E49" s="388"/>
      <c r="F49" s="169">
        <v>125664875.89</v>
      </c>
      <c r="G49" s="277">
        <v>120362418.13999999</v>
      </c>
    </row>
    <row r="50" spans="2:7" x14ac:dyDescent="0.2">
      <c r="B50" s="278"/>
      <c r="C50" s="388" t="s">
        <v>183</v>
      </c>
      <c r="D50" s="388"/>
      <c r="E50" s="388"/>
      <c r="F50" s="169">
        <v>0</v>
      </c>
      <c r="G50" s="277">
        <v>0</v>
      </c>
    </row>
    <row r="51" spans="2:7" x14ac:dyDescent="0.2">
      <c r="B51" s="278"/>
      <c r="C51" s="388" t="s">
        <v>184</v>
      </c>
      <c r="D51" s="388"/>
      <c r="E51" s="388"/>
      <c r="F51" s="169">
        <v>1619560.17</v>
      </c>
      <c r="G51" s="277">
        <v>2652556.2400000002</v>
      </c>
    </row>
    <row r="52" spans="2:7" x14ac:dyDescent="0.2">
      <c r="B52" s="278"/>
      <c r="C52" s="388" t="s">
        <v>185</v>
      </c>
      <c r="D52" s="388"/>
      <c r="E52" s="388"/>
      <c r="F52" s="169">
        <v>0</v>
      </c>
      <c r="G52" s="277">
        <v>0</v>
      </c>
    </row>
    <row r="53" spans="2:7" x14ac:dyDescent="0.2">
      <c r="B53" s="278"/>
      <c r="C53" s="388" t="s">
        <v>186</v>
      </c>
      <c r="D53" s="388"/>
      <c r="E53" s="388"/>
      <c r="F53" s="169">
        <v>0</v>
      </c>
      <c r="G53" s="277">
        <v>0</v>
      </c>
    </row>
    <row r="54" spans="2:7" x14ac:dyDescent="0.2">
      <c r="B54" s="389" t="s">
        <v>187</v>
      </c>
      <c r="C54" s="390"/>
      <c r="D54" s="390"/>
      <c r="E54" s="390"/>
      <c r="F54" s="170">
        <v>181269846.32000002</v>
      </c>
      <c r="G54" s="279">
        <v>92358242.969999999</v>
      </c>
    </row>
    <row r="55" spans="2:7" x14ac:dyDescent="0.2">
      <c r="B55" s="278"/>
      <c r="C55" s="388" t="s">
        <v>188</v>
      </c>
      <c r="D55" s="388"/>
      <c r="E55" s="388"/>
      <c r="F55" s="169">
        <v>176464982.58000001</v>
      </c>
      <c r="G55" s="277">
        <v>91563624.719999999</v>
      </c>
    </row>
    <row r="56" spans="2:7" x14ac:dyDescent="0.2">
      <c r="B56" s="278"/>
      <c r="C56" s="388" t="s">
        <v>189</v>
      </c>
      <c r="D56" s="388"/>
      <c r="E56" s="388"/>
      <c r="F56" s="169">
        <v>0</v>
      </c>
      <c r="G56" s="277">
        <v>0</v>
      </c>
    </row>
    <row r="57" spans="2:7" x14ac:dyDescent="0.2">
      <c r="B57" s="278"/>
      <c r="C57" s="388" t="s">
        <v>190</v>
      </c>
      <c r="D57" s="388"/>
      <c r="E57" s="388"/>
      <c r="F57" s="169">
        <v>0</v>
      </c>
      <c r="G57" s="277">
        <v>0</v>
      </c>
    </row>
    <row r="58" spans="2:7" ht="28.5" customHeight="1" x14ac:dyDescent="0.2">
      <c r="B58" s="278"/>
      <c r="C58" s="388" t="s">
        <v>191</v>
      </c>
      <c r="D58" s="388"/>
      <c r="E58" s="388"/>
      <c r="F58" s="169">
        <v>0</v>
      </c>
      <c r="G58" s="277">
        <v>0</v>
      </c>
    </row>
    <row r="59" spans="2:7" x14ac:dyDescent="0.2">
      <c r="B59" s="278"/>
      <c r="C59" s="388" t="s">
        <v>192</v>
      </c>
      <c r="D59" s="388"/>
      <c r="E59" s="388"/>
      <c r="F59" s="169">
        <v>0</v>
      </c>
      <c r="G59" s="277">
        <v>0</v>
      </c>
    </row>
    <row r="60" spans="2:7" x14ac:dyDescent="0.2">
      <c r="B60" s="278"/>
      <c r="C60" s="388" t="s">
        <v>193</v>
      </c>
      <c r="D60" s="388"/>
      <c r="E60" s="388"/>
      <c r="F60" s="169">
        <v>4804863.74</v>
      </c>
      <c r="G60" s="277">
        <v>794618.25</v>
      </c>
    </row>
    <row r="61" spans="2:7" x14ac:dyDescent="0.2">
      <c r="B61" s="389" t="s">
        <v>194</v>
      </c>
      <c r="C61" s="390"/>
      <c r="D61" s="390"/>
      <c r="E61" s="390"/>
      <c r="F61" s="170">
        <v>24720214.219999999</v>
      </c>
      <c r="G61" s="279">
        <v>5649095.0099999998</v>
      </c>
    </row>
    <row r="62" spans="2:7" x14ac:dyDescent="0.2">
      <c r="B62" s="278"/>
      <c r="C62" s="388" t="s">
        <v>195</v>
      </c>
      <c r="D62" s="388"/>
      <c r="E62" s="388"/>
      <c r="F62" s="169">
        <v>24720214.219999999</v>
      </c>
      <c r="G62" s="277">
        <v>5649095.0099999998</v>
      </c>
    </row>
    <row r="63" spans="2:7" x14ac:dyDescent="0.2">
      <c r="B63" s="395"/>
      <c r="C63" s="388"/>
      <c r="D63" s="388"/>
      <c r="E63" s="388"/>
      <c r="F63" s="169"/>
      <c r="G63" s="280"/>
    </row>
    <row r="64" spans="2:7" x14ac:dyDescent="0.2">
      <c r="B64" s="386" t="s">
        <v>196</v>
      </c>
      <c r="C64" s="387"/>
      <c r="D64" s="387"/>
      <c r="E64" s="387"/>
      <c r="F64" s="171">
        <v>3247697372.8200002</v>
      </c>
      <c r="G64" s="281">
        <v>3182137451.54</v>
      </c>
    </row>
    <row r="65" spans="2:8" x14ac:dyDescent="0.2">
      <c r="B65" s="278"/>
      <c r="C65" s="192"/>
      <c r="D65" s="192"/>
      <c r="E65" s="192"/>
      <c r="F65" s="169"/>
      <c r="G65" s="280"/>
    </row>
    <row r="66" spans="2:8" x14ac:dyDescent="0.2">
      <c r="B66" s="386" t="s">
        <v>197</v>
      </c>
      <c r="C66" s="387"/>
      <c r="D66" s="387"/>
      <c r="E66" s="387"/>
      <c r="F66" s="171">
        <v>1678338878.77</v>
      </c>
      <c r="G66" s="281">
        <v>1431589552.96</v>
      </c>
    </row>
    <row r="67" spans="2:8" ht="12.75" thickBot="1" x14ac:dyDescent="0.25">
      <c r="B67" s="393"/>
      <c r="C67" s="394"/>
      <c r="D67" s="394"/>
      <c r="E67" s="283"/>
      <c r="F67" s="283"/>
      <c r="G67" s="284"/>
    </row>
    <row r="68" spans="2:8" x14ac:dyDescent="0.2">
      <c r="B68" s="178"/>
      <c r="C68" s="178"/>
      <c r="D68" s="178"/>
      <c r="E68" s="178"/>
      <c r="F68" s="179"/>
      <c r="G68" s="178"/>
    </row>
    <row r="69" spans="2:8" x14ac:dyDescent="0.2">
      <c r="B69" s="75"/>
      <c r="C69" s="75"/>
      <c r="D69" s="75"/>
      <c r="E69" s="75"/>
      <c r="F69" s="76"/>
      <c r="G69" s="75"/>
      <c r="H69" s="168"/>
    </row>
  </sheetData>
  <mergeCells count="61"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  <pageSetup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17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318"/>
      <c r="B1" s="167"/>
      <c r="C1" s="166"/>
      <c r="D1" s="167"/>
    </row>
    <row r="2" spans="1:4" s="83" customFormat="1" ht="14.25" customHeight="1" x14ac:dyDescent="0.25">
      <c r="A2" s="318"/>
      <c r="B2" s="360" t="s">
        <v>38</v>
      </c>
      <c r="C2" s="361"/>
      <c r="D2" s="362"/>
    </row>
    <row r="3" spans="1:4" s="83" customFormat="1" ht="14.25" customHeight="1" x14ac:dyDescent="0.25">
      <c r="A3" s="318"/>
      <c r="B3" s="396" t="s">
        <v>227</v>
      </c>
      <c r="C3" s="397"/>
      <c r="D3" s="398"/>
    </row>
    <row r="4" spans="1:4" s="83" customFormat="1" ht="14.25" customHeight="1" thickBot="1" x14ac:dyDescent="0.3">
      <c r="A4" s="318"/>
      <c r="B4" s="399" t="s">
        <v>311</v>
      </c>
      <c r="C4" s="400"/>
      <c r="D4" s="401"/>
    </row>
    <row r="5" spans="1:4" s="83" customFormat="1" ht="14.25" customHeight="1" x14ac:dyDescent="0.25">
      <c r="A5" s="318"/>
      <c r="B5" s="249"/>
      <c r="C5" s="250" t="s">
        <v>202</v>
      </c>
      <c r="D5" s="251" t="s">
        <v>206</v>
      </c>
    </row>
    <row r="6" spans="1:4" s="83" customFormat="1" ht="14.25" customHeight="1" x14ac:dyDescent="0.25">
      <c r="A6" s="318"/>
      <c r="B6" s="252" t="s">
        <v>0</v>
      </c>
      <c r="C6" s="81">
        <v>185499686.31000003</v>
      </c>
      <c r="D6" s="253">
        <v>1673821995.900002</v>
      </c>
    </row>
    <row r="7" spans="1:4" s="83" customFormat="1" ht="14.25" customHeight="1" x14ac:dyDescent="0.25">
      <c r="A7" s="318"/>
      <c r="B7" s="254" t="s">
        <v>41</v>
      </c>
      <c r="C7" s="165">
        <v>9034703.7300000004</v>
      </c>
      <c r="D7" s="255">
        <v>1219381359.3999999</v>
      </c>
    </row>
    <row r="8" spans="1:4" s="83" customFormat="1" ht="14.25" customHeight="1" x14ac:dyDescent="0.25">
      <c r="A8" s="318" t="s">
        <v>1</v>
      </c>
      <c r="B8" s="256" t="s">
        <v>43</v>
      </c>
      <c r="C8" s="161">
        <v>0</v>
      </c>
      <c r="D8" s="257">
        <v>1219381359.3999999</v>
      </c>
    </row>
    <row r="9" spans="1:4" s="83" customFormat="1" ht="14.25" customHeight="1" x14ac:dyDescent="0.25">
      <c r="A9" s="318" t="s">
        <v>2</v>
      </c>
      <c r="B9" s="256" t="s">
        <v>45</v>
      </c>
      <c r="C9" s="161">
        <v>6164581.0100000016</v>
      </c>
      <c r="D9" s="285">
        <v>0</v>
      </c>
    </row>
    <row r="10" spans="1:4" s="83" customFormat="1" ht="14.25" customHeight="1" x14ac:dyDescent="0.25">
      <c r="A10" s="318" t="s">
        <v>3</v>
      </c>
      <c r="B10" s="256" t="s">
        <v>47</v>
      </c>
      <c r="C10" s="161">
        <v>2870122.7199999988</v>
      </c>
      <c r="D10" s="285">
        <v>0</v>
      </c>
    </row>
    <row r="11" spans="1:4" s="83" customFormat="1" ht="14.25" customHeight="1" x14ac:dyDescent="0.25">
      <c r="A11" s="318" t="s">
        <v>96</v>
      </c>
      <c r="B11" s="256" t="s">
        <v>228</v>
      </c>
      <c r="C11" s="161">
        <v>0</v>
      </c>
      <c r="D11" s="258">
        <v>0</v>
      </c>
    </row>
    <row r="12" spans="1:4" s="83" customFormat="1" ht="14.25" customHeight="1" x14ac:dyDescent="0.25">
      <c r="A12" s="318" t="s">
        <v>97</v>
      </c>
      <c r="B12" s="256" t="s">
        <v>51</v>
      </c>
      <c r="C12" s="161">
        <v>0</v>
      </c>
      <c r="D12" s="258">
        <v>0</v>
      </c>
    </row>
    <row r="13" spans="1:4" s="83" customFormat="1" ht="14.25" customHeight="1" x14ac:dyDescent="0.25">
      <c r="A13" s="318" t="s">
        <v>98</v>
      </c>
      <c r="B13" s="256" t="s">
        <v>53</v>
      </c>
      <c r="C13" s="161">
        <v>0</v>
      </c>
      <c r="D13" s="258">
        <v>0</v>
      </c>
    </row>
    <row r="14" spans="1:4" s="83" customFormat="1" ht="14.25" customHeight="1" x14ac:dyDescent="0.25">
      <c r="A14" s="318" t="s">
        <v>99</v>
      </c>
      <c r="B14" s="256" t="s">
        <v>229</v>
      </c>
      <c r="C14" s="161">
        <v>0</v>
      </c>
      <c r="D14" s="258">
        <v>0</v>
      </c>
    </row>
    <row r="15" spans="1:4" ht="14.25" customHeight="1" x14ac:dyDescent="0.25">
      <c r="B15" s="259"/>
      <c r="C15" s="162"/>
      <c r="D15" s="260"/>
    </row>
    <row r="16" spans="1:4" ht="14.25" customHeight="1" x14ac:dyDescent="0.25">
      <c r="B16" s="261" t="s">
        <v>60</v>
      </c>
      <c r="C16" s="82">
        <v>176464982.58000004</v>
      </c>
      <c r="D16" s="262">
        <v>454440636.50000226</v>
      </c>
    </row>
    <row r="17" spans="1:4" ht="14.25" customHeight="1" x14ac:dyDescent="0.25">
      <c r="A17" s="317" t="s">
        <v>4</v>
      </c>
      <c r="B17" s="256" t="s">
        <v>62</v>
      </c>
      <c r="C17" s="161">
        <v>0</v>
      </c>
      <c r="D17" s="258">
        <v>135850971.86000001</v>
      </c>
    </row>
    <row r="18" spans="1:4" ht="14.25" customHeight="1" x14ac:dyDescent="0.25">
      <c r="A18" s="317" t="s">
        <v>100</v>
      </c>
      <c r="B18" s="256" t="s">
        <v>64</v>
      </c>
      <c r="C18" s="161">
        <v>0</v>
      </c>
      <c r="D18" s="258">
        <v>0</v>
      </c>
    </row>
    <row r="19" spans="1:4" ht="14.25" customHeight="1" x14ac:dyDescent="0.25">
      <c r="A19" s="317" t="s">
        <v>5</v>
      </c>
      <c r="B19" s="256" t="s">
        <v>66</v>
      </c>
      <c r="C19" s="161">
        <v>0</v>
      </c>
      <c r="D19" s="258">
        <v>268321499.76000214</v>
      </c>
    </row>
    <row r="20" spans="1:4" ht="14.25" customHeight="1" x14ac:dyDescent="0.25">
      <c r="A20" s="317" t="s">
        <v>6</v>
      </c>
      <c r="B20" s="256" t="s">
        <v>68</v>
      </c>
      <c r="C20" s="161">
        <v>0</v>
      </c>
      <c r="D20" s="258">
        <v>35469308.880000114</v>
      </c>
    </row>
    <row r="21" spans="1:4" ht="14.25" customHeight="1" x14ac:dyDescent="0.25">
      <c r="A21" s="317" t="s">
        <v>7</v>
      </c>
      <c r="B21" s="256" t="s">
        <v>70</v>
      </c>
      <c r="C21" s="161">
        <v>0</v>
      </c>
      <c r="D21" s="258">
        <v>0</v>
      </c>
    </row>
    <row r="22" spans="1:4" ht="14.25" customHeight="1" x14ac:dyDescent="0.25">
      <c r="A22" s="317" t="s">
        <v>8</v>
      </c>
      <c r="B22" s="256" t="s">
        <v>72</v>
      </c>
      <c r="C22" s="161">
        <v>176464982.58000004</v>
      </c>
      <c r="D22" s="258">
        <v>0</v>
      </c>
    </row>
    <row r="23" spans="1:4" ht="14.25" customHeight="1" x14ac:dyDescent="0.25">
      <c r="A23" s="317" t="s">
        <v>9</v>
      </c>
      <c r="B23" s="256" t="s">
        <v>74</v>
      </c>
      <c r="C23" s="161">
        <v>0</v>
      </c>
      <c r="D23" s="258">
        <v>14798856</v>
      </c>
    </row>
    <row r="24" spans="1:4" ht="14.25" customHeight="1" x14ac:dyDescent="0.25">
      <c r="A24" s="317" t="s">
        <v>101</v>
      </c>
      <c r="B24" s="256" t="s">
        <v>76</v>
      </c>
      <c r="C24" s="161">
        <v>0</v>
      </c>
      <c r="D24" s="258">
        <v>0</v>
      </c>
    </row>
    <row r="25" spans="1:4" ht="14.25" customHeight="1" x14ac:dyDescent="0.25">
      <c r="A25" s="317" t="s">
        <v>102</v>
      </c>
      <c r="B25" s="256" t="s">
        <v>77</v>
      </c>
      <c r="C25" s="161">
        <v>0</v>
      </c>
      <c r="D25" s="258">
        <v>0</v>
      </c>
    </row>
    <row r="26" spans="1:4" ht="14.25" customHeight="1" x14ac:dyDescent="0.25">
      <c r="B26" s="259"/>
      <c r="C26" s="162"/>
      <c r="D26" s="260"/>
    </row>
    <row r="27" spans="1:4" ht="14.25" customHeight="1" x14ac:dyDescent="0.25">
      <c r="B27" s="261" t="s">
        <v>10</v>
      </c>
      <c r="C27" s="82">
        <v>7127060.0700000022</v>
      </c>
      <c r="D27" s="262">
        <v>69376549.469999924</v>
      </c>
    </row>
    <row r="28" spans="1:4" ht="14.25" customHeight="1" x14ac:dyDescent="0.25">
      <c r="B28" s="261" t="s">
        <v>42</v>
      </c>
      <c r="C28" s="82">
        <v>7127060.0700000022</v>
      </c>
      <c r="D28" s="262">
        <v>52377740.550000042</v>
      </c>
    </row>
    <row r="29" spans="1:4" ht="14.25" customHeight="1" x14ac:dyDescent="0.25">
      <c r="A29" s="317" t="s">
        <v>11</v>
      </c>
      <c r="B29" s="256" t="s">
        <v>44</v>
      </c>
      <c r="C29" s="161">
        <v>0</v>
      </c>
      <c r="D29" s="258">
        <v>44697946.890000045</v>
      </c>
    </row>
    <row r="30" spans="1:4" ht="14.25" customHeight="1" x14ac:dyDescent="0.25">
      <c r="A30" s="317" t="s">
        <v>103</v>
      </c>
      <c r="B30" s="256" t="s">
        <v>46</v>
      </c>
      <c r="C30" s="161">
        <v>0</v>
      </c>
      <c r="D30" s="258">
        <v>0</v>
      </c>
    </row>
    <row r="31" spans="1:4" ht="14.25" customHeight="1" x14ac:dyDescent="0.25">
      <c r="A31" s="317" t="s">
        <v>12</v>
      </c>
      <c r="B31" s="256" t="s">
        <v>48</v>
      </c>
      <c r="C31" s="161">
        <v>2400123.370000001</v>
      </c>
      <c r="D31" s="258">
        <v>0</v>
      </c>
    </row>
    <row r="32" spans="1:4" ht="14.25" customHeight="1" x14ac:dyDescent="0.25">
      <c r="A32" s="317" t="s">
        <v>104</v>
      </c>
      <c r="B32" s="256" t="s">
        <v>50</v>
      </c>
      <c r="C32" s="161">
        <v>0</v>
      </c>
      <c r="D32" s="258">
        <v>0</v>
      </c>
    </row>
    <row r="33" spans="1:4" ht="14.25" customHeight="1" x14ac:dyDescent="0.25">
      <c r="A33" s="317" t="s">
        <v>105</v>
      </c>
      <c r="B33" s="256" t="s">
        <v>52</v>
      </c>
      <c r="C33" s="161">
        <v>0</v>
      </c>
      <c r="D33" s="258">
        <v>0</v>
      </c>
    </row>
    <row r="34" spans="1:4" ht="14.25" customHeight="1" x14ac:dyDescent="0.25">
      <c r="A34" s="317" t="s">
        <v>13</v>
      </c>
      <c r="B34" s="256" t="s">
        <v>54</v>
      </c>
      <c r="C34" s="161">
        <v>722748.95000000019</v>
      </c>
      <c r="D34" s="258">
        <v>0</v>
      </c>
    </row>
    <row r="35" spans="1:4" ht="14.25" customHeight="1" x14ac:dyDescent="0.25">
      <c r="A35" s="317" t="s">
        <v>106</v>
      </c>
      <c r="B35" s="256" t="s">
        <v>56</v>
      </c>
      <c r="C35" s="161">
        <v>0</v>
      </c>
      <c r="D35" s="258">
        <v>7679793.6599999992</v>
      </c>
    </row>
    <row r="36" spans="1:4" ht="14.25" customHeight="1" x14ac:dyDescent="0.25">
      <c r="A36" s="317" t="s">
        <v>14</v>
      </c>
      <c r="B36" s="256" t="s">
        <v>57</v>
      </c>
      <c r="C36" s="161">
        <v>4004187.7500000005</v>
      </c>
      <c r="D36" s="258">
        <v>0</v>
      </c>
    </row>
    <row r="37" spans="1:4" ht="14.25" customHeight="1" x14ac:dyDescent="0.25">
      <c r="B37" s="259"/>
      <c r="C37" s="162"/>
      <c r="D37" s="260"/>
    </row>
    <row r="38" spans="1:4" ht="14.25" customHeight="1" x14ac:dyDescent="0.25">
      <c r="B38" s="261" t="s">
        <v>61</v>
      </c>
      <c r="C38" s="82">
        <v>0</v>
      </c>
      <c r="D38" s="262">
        <v>16998808.919999886</v>
      </c>
    </row>
    <row r="39" spans="1:4" ht="14.25" customHeight="1" x14ac:dyDescent="0.25">
      <c r="A39" s="317" t="s">
        <v>107</v>
      </c>
      <c r="B39" s="256" t="s">
        <v>63</v>
      </c>
      <c r="C39" s="161">
        <v>0</v>
      </c>
      <c r="D39" s="258">
        <v>0</v>
      </c>
    </row>
    <row r="40" spans="1:4" ht="14.25" customHeight="1" x14ac:dyDescent="0.25">
      <c r="A40" s="317" t="s">
        <v>108</v>
      </c>
      <c r="B40" s="256" t="s">
        <v>65</v>
      </c>
      <c r="C40" s="161">
        <v>0</v>
      </c>
      <c r="D40" s="258">
        <v>0</v>
      </c>
    </row>
    <row r="41" spans="1:4" ht="14.25" customHeight="1" x14ac:dyDescent="0.25">
      <c r="A41" s="317" t="s">
        <v>15</v>
      </c>
      <c r="B41" s="256" t="s">
        <v>67</v>
      </c>
      <c r="C41" s="161">
        <v>0</v>
      </c>
      <c r="D41" s="258">
        <v>16716245.869999886</v>
      </c>
    </row>
    <row r="42" spans="1:4" ht="14.25" customHeight="1" x14ac:dyDescent="0.25">
      <c r="A42" s="317" t="s">
        <v>109</v>
      </c>
      <c r="B42" s="256" t="s">
        <v>69</v>
      </c>
      <c r="C42" s="161">
        <v>0</v>
      </c>
      <c r="D42" s="258">
        <v>0</v>
      </c>
    </row>
    <row r="43" spans="1:4" ht="14.25" customHeight="1" x14ac:dyDescent="0.25">
      <c r="A43" s="317" t="s">
        <v>16</v>
      </c>
      <c r="B43" s="256" t="s">
        <v>71</v>
      </c>
      <c r="C43" s="161">
        <v>0</v>
      </c>
      <c r="D43" s="258">
        <v>282563.05000000075</v>
      </c>
    </row>
    <row r="44" spans="1:4" ht="14.25" customHeight="1" x14ac:dyDescent="0.25">
      <c r="A44" s="317" t="s">
        <v>110</v>
      </c>
      <c r="B44" s="256" t="s">
        <v>73</v>
      </c>
      <c r="C44" s="161">
        <v>0</v>
      </c>
      <c r="D44" s="258">
        <v>0</v>
      </c>
    </row>
    <row r="45" spans="1:4" ht="14.25" customHeight="1" x14ac:dyDescent="0.25">
      <c r="B45" s="259"/>
      <c r="C45" s="162"/>
      <c r="D45" s="260"/>
    </row>
    <row r="46" spans="1:4" ht="14.25" customHeight="1" x14ac:dyDescent="0.25">
      <c r="B46" s="261" t="s">
        <v>230</v>
      </c>
      <c r="C46" s="82">
        <v>1679317075.7199998</v>
      </c>
      <c r="D46" s="262">
        <v>128745276.73000002</v>
      </c>
    </row>
    <row r="47" spans="1:4" ht="14.25" customHeight="1" x14ac:dyDescent="0.25">
      <c r="B47" s="263" t="s">
        <v>80</v>
      </c>
      <c r="C47" s="163">
        <v>0</v>
      </c>
      <c r="D47" s="264">
        <v>0</v>
      </c>
    </row>
    <row r="48" spans="1:4" ht="14.25" customHeight="1" x14ac:dyDescent="0.25">
      <c r="A48" s="317" t="s">
        <v>111</v>
      </c>
      <c r="B48" s="256" t="s">
        <v>82</v>
      </c>
      <c r="C48" s="161">
        <v>0</v>
      </c>
      <c r="D48" s="258">
        <v>0</v>
      </c>
    </row>
    <row r="49" spans="1:4" ht="14.25" customHeight="1" x14ac:dyDescent="0.25">
      <c r="A49" s="317" t="s">
        <v>112</v>
      </c>
      <c r="B49" s="256" t="s">
        <v>83</v>
      </c>
      <c r="C49" s="161">
        <v>0</v>
      </c>
      <c r="D49" s="258">
        <v>0</v>
      </c>
    </row>
    <row r="50" spans="1:4" ht="14.25" customHeight="1" x14ac:dyDescent="0.25">
      <c r="A50" s="317" t="s">
        <v>113</v>
      </c>
      <c r="B50" s="256" t="s">
        <v>231</v>
      </c>
      <c r="C50" s="161">
        <v>0</v>
      </c>
      <c r="D50" s="258">
        <v>0</v>
      </c>
    </row>
    <row r="51" spans="1:4" ht="14.25" customHeight="1" x14ac:dyDescent="0.25">
      <c r="B51" s="259"/>
      <c r="C51" s="162"/>
      <c r="D51" s="260"/>
    </row>
    <row r="52" spans="1:4" ht="14.25" customHeight="1" x14ac:dyDescent="0.25">
      <c r="B52" s="261" t="s">
        <v>85</v>
      </c>
      <c r="C52" s="82">
        <v>1679317075.7199998</v>
      </c>
      <c r="D52" s="262">
        <v>128745276.73000002</v>
      </c>
    </row>
    <row r="53" spans="1:4" ht="14.25" customHeight="1" x14ac:dyDescent="0.25">
      <c r="A53" s="317" t="s">
        <v>18</v>
      </c>
      <c r="B53" s="256" t="s">
        <v>232</v>
      </c>
      <c r="C53" s="161">
        <v>1678338878.77</v>
      </c>
      <c r="D53" s="258">
        <v>0</v>
      </c>
    </row>
    <row r="54" spans="1:4" ht="14.25" customHeight="1" x14ac:dyDescent="0.25">
      <c r="A54" s="317" t="s">
        <v>19</v>
      </c>
      <c r="B54" s="256" t="s">
        <v>87</v>
      </c>
      <c r="C54" s="161">
        <v>0</v>
      </c>
      <c r="D54" s="258">
        <v>128745276.73000002</v>
      </c>
    </row>
    <row r="55" spans="1:4" ht="14.25" customHeight="1" x14ac:dyDescent="0.25">
      <c r="A55" s="317" t="s">
        <v>114</v>
      </c>
      <c r="B55" s="256" t="s">
        <v>88</v>
      </c>
      <c r="C55" s="161">
        <v>0</v>
      </c>
      <c r="D55" s="258">
        <v>0</v>
      </c>
    </row>
    <row r="56" spans="1:4" ht="14.25" customHeight="1" x14ac:dyDescent="0.25">
      <c r="A56" s="317" t="s">
        <v>115</v>
      </c>
      <c r="B56" s="256" t="s">
        <v>89</v>
      </c>
      <c r="C56" s="161">
        <v>0</v>
      </c>
      <c r="D56" s="258">
        <v>0</v>
      </c>
    </row>
    <row r="57" spans="1:4" ht="14.25" customHeight="1" x14ac:dyDescent="0.25">
      <c r="A57" s="317" t="s">
        <v>20</v>
      </c>
      <c r="B57" s="256" t="s">
        <v>90</v>
      </c>
      <c r="C57" s="161">
        <v>978196.94999980927</v>
      </c>
      <c r="D57" s="258">
        <v>0</v>
      </c>
    </row>
    <row r="58" spans="1:4" ht="14.25" customHeight="1" x14ac:dyDescent="0.25">
      <c r="B58" s="259"/>
      <c r="C58" s="162"/>
      <c r="D58" s="260"/>
    </row>
    <row r="59" spans="1:4" ht="14.25" customHeight="1" x14ac:dyDescent="0.25">
      <c r="B59" s="261" t="s">
        <v>233</v>
      </c>
      <c r="C59" s="164">
        <v>0</v>
      </c>
      <c r="D59" s="265">
        <v>0</v>
      </c>
    </row>
    <row r="60" spans="1:4" ht="14.25" customHeight="1" x14ac:dyDescent="0.25">
      <c r="A60" s="317" t="s">
        <v>116</v>
      </c>
      <c r="B60" s="256" t="s">
        <v>92</v>
      </c>
      <c r="C60" s="161">
        <v>0</v>
      </c>
      <c r="D60" s="258">
        <v>0</v>
      </c>
    </row>
    <row r="61" spans="1:4" ht="14.25" customHeight="1" x14ac:dyDescent="0.25">
      <c r="A61" s="317" t="s">
        <v>117</v>
      </c>
      <c r="B61" s="256" t="s">
        <v>93</v>
      </c>
      <c r="C61" s="161">
        <v>0</v>
      </c>
      <c r="D61" s="258">
        <v>0</v>
      </c>
    </row>
    <row r="62" spans="1:4" ht="14.25" customHeight="1" thickBot="1" x14ac:dyDescent="0.3">
      <c r="B62" s="266"/>
      <c r="C62" s="267">
        <v>1871943822.0999999</v>
      </c>
      <c r="D62" s="268">
        <v>1871943822.1000018</v>
      </c>
    </row>
    <row r="63" spans="1:4" ht="14.25" customHeight="1" x14ac:dyDescent="0.25">
      <c r="D63" s="176"/>
    </row>
    <row r="66" spans="4:4" ht="14.25" customHeight="1" x14ac:dyDescent="0.25">
      <c r="D66" s="181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3"/>
  <sheetViews>
    <sheetView showGridLines="0" zoomScaleNormal="100" workbookViewId="0"/>
  </sheetViews>
  <sheetFormatPr baseColWidth="10" defaultColWidth="11.42578125" defaultRowHeight="15" x14ac:dyDescent="0.25"/>
  <cols>
    <col min="1" max="1" width="1.85546875" style="159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1:9" ht="15.75" thickBot="1" x14ac:dyDescent="0.3">
      <c r="I1" s="145"/>
    </row>
    <row r="2" spans="1:9" x14ac:dyDescent="0.25">
      <c r="B2" s="426" t="s">
        <v>38</v>
      </c>
      <c r="C2" s="427"/>
      <c r="D2" s="427"/>
      <c r="E2" s="427"/>
      <c r="F2" s="427"/>
      <c r="G2" s="427"/>
      <c r="H2" s="427"/>
      <c r="I2" s="428"/>
    </row>
    <row r="3" spans="1:9" ht="15.75" customHeight="1" x14ac:dyDescent="0.25">
      <c r="B3" s="429" t="s">
        <v>267</v>
      </c>
      <c r="C3" s="430"/>
      <c r="D3" s="430"/>
      <c r="E3" s="430"/>
      <c r="F3" s="430"/>
      <c r="G3" s="430"/>
      <c r="H3" s="430"/>
      <c r="I3" s="431"/>
    </row>
    <row r="4" spans="1:9" ht="15.75" customHeight="1" x14ac:dyDescent="0.25">
      <c r="B4" s="432" t="s">
        <v>313</v>
      </c>
      <c r="C4" s="433"/>
      <c r="D4" s="433"/>
      <c r="E4" s="433"/>
      <c r="F4" s="433"/>
      <c r="G4" s="433"/>
      <c r="H4" s="433"/>
      <c r="I4" s="434"/>
    </row>
    <row r="5" spans="1:9" ht="22.5" customHeight="1" x14ac:dyDescent="0.25">
      <c r="B5" s="435" t="s">
        <v>200</v>
      </c>
      <c r="C5" s="436"/>
      <c r="D5" s="437"/>
      <c r="E5" s="141" t="s">
        <v>268</v>
      </c>
      <c r="F5" s="141" t="s">
        <v>269</v>
      </c>
      <c r="G5" s="142" t="s">
        <v>270</v>
      </c>
      <c r="H5" s="142" t="s">
        <v>271</v>
      </c>
      <c r="I5" s="224" t="s">
        <v>272</v>
      </c>
    </row>
    <row r="6" spans="1:9" ht="15.75" thickBot="1" x14ac:dyDescent="0.3">
      <c r="B6" s="438"/>
      <c r="C6" s="439"/>
      <c r="D6" s="440"/>
      <c r="E6" s="233">
        <v>1</v>
      </c>
      <c r="F6" s="233">
        <v>2</v>
      </c>
      <c r="G6" s="234">
        <v>3</v>
      </c>
      <c r="H6" s="234" t="s">
        <v>273</v>
      </c>
      <c r="I6" s="235" t="s">
        <v>274</v>
      </c>
    </row>
    <row r="7" spans="1:9" ht="8.25" customHeight="1" x14ac:dyDescent="0.25">
      <c r="B7" s="231"/>
      <c r="C7" s="143"/>
      <c r="D7" s="143"/>
      <c r="E7" s="144"/>
      <c r="F7" s="144"/>
      <c r="G7" s="144"/>
      <c r="H7" s="144"/>
      <c r="I7" s="232"/>
    </row>
    <row r="8" spans="1:9" x14ac:dyDescent="0.25">
      <c r="B8" s="441" t="s">
        <v>40</v>
      </c>
      <c r="C8" s="425"/>
      <c r="D8" s="137"/>
      <c r="E8" s="236"/>
      <c r="F8" s="236"/>
      <c r="G8" s="236"/>
      <c r="H8" s="236"/>
      <c r="I8" s="237"/>
    </row>
    <row r="9" spans="1:9" x14ac:dyDescent="0.25">
      <c r="B9" s="225"/>
      <c r="C9" s="137"/>
      <c r="D9" s="138"/>
      <c r="E9" s="236"/>
      <c r="F9" s="236"/>
      <c r="G9" s="236"/>
      <c r="H9" s="236"/>
      <c r="I9" s="237"/>
    </row>
    <row r="10" spans="1:9" x14ac:dyDescent="0.25">
      <c r="B10" s="226"/>
      <c r="C10" s="423" t="s">
        <v>41</v>
      </c>
      <c r="D10" s="423"/>
      <c r="E10" s="240">
        <v>1190336275.3399999</v>
      </c>
      <c r="F10" s="240">
        <v>34774355613.279999</v>
      </c>
      <c r="G10" s="240">
        <v>33564008957.610001</v>
      </c>
      <c r="H10" s="240">
        <v>2400682931.0099998</v>
      </c>
      <c r="I10" s="241">
        <v>1210346655.6699998</v>
      </c>
    </row>
    <row r="11" spans="1:9" x14ac:dyDescent="0.25">
      <c r="B11" s="227"/>
      <c r="C11" s="139"/>
      <c r="D11" s="139"/>
      <c r="E11" s="242"/>
      <c r="F11" s="242"/>
      <c r="G11" s="242"/>
      <c r="H11" s="242"/>
      <c r="I11" s="243"/>
    </row>
    <row r="12" spans="1:9" x14ac:dyDescent="0.25">
      <c r="A12" s="160"/>
      <c r="B12" s="227"/>
      <c r="C12" s="422" t="s">
        <v>43</v>
      </c>
      <c r="D12" s="422"/>
      <c r="E12" s="244">
        <v>1124472240.3199999</v>
      </c>
      <c r="F12" s="244">
        <v>25287121180.34</v>
      </c>
      <c r="G12" s="244">
        <v>24067739820.939999</v>
      </c>
      <c r="H12" s="245">
        <v>2343853599.7199998</v>
      </c>
      <c r="I12" s="246">
        <v>1219381359.3999999</v>
      </c>
    </row>
    <row r="13" spans="1:9" x14ac:dyDescent="0.25">
      <c r="A13" s="160"/>
      <c r="B13" s="227"/>
      <c r="C13" s="424" t="s">
        <v>45</v>
      </c>
      <c r="D13" s="424"/>
      <c r="E13" s="244">
        <v>29453834.620000001</v>
      </c>
      <c r="F13" s="244">
        <v>9486803597.2299995</v>
      </c>
      <c r="G13" s="244">
        <v>9492968178.2399998</v>
      </c>
      <c r="H13" s="245">
        <v>23289253.609999999</v>
      </c>
      <c r="I13" s="246">
        <v>-6164581.0100000016</v>
      </c>
    </row>
    <row r="14" spans="1:9" x14ac:dyDescent="0.25">
      <c r="A14" s="160"/>
      <c r="B14" s="227"/>
      <c r="C14" s="422" t="s">
        <v>47</v>
      </c>
      <c r="D14" s="422"/>
      <c r="E14" s="244">
        <v>38095435.009999998</v>
      </c>
      <c r="F14" s="244">
        <v>430835.71</v>
      </c>
      <c r="G14" s="244">
        <v>3300958.43</v>
      </c>
      <c r="H14" s="245">
        <v>35225312.289999999</v>
      </c>
      <c r="I14" s="246">
        <v>-2870122.7199999988</v>
      </c>
    </row>
    <row r="15" spans="1:9" x14ac:dyDescent="0.25">
      <c r="A15" s="160"/>
      <c r="B15" s="227"/>
      <c r="C15" s="422" t="s">
        <v>49</v>
      </c>
      <c r="D15" s="422"/>
      <c r="E15" s="244">
        <v>0</v>
      </c>
      <c r="F15" s="244">
        <v>0</v>
      </c>
      <c r="G15" s="244">
        <v>0</v>
      </c>
      <c r="H15" s="245">
        <v>0</v>
      </c>
      <c r="I15" s="246">
        <v>0</v>
      </c>
    </row>
    <row r="16" spans="1:9" x14ac:dyDescent="0.25">
      <c r="A16" s="160"/>
      <c r="B16" s="227"/>
      <c r="C16" s="422" t="s">
        <v>51</v>
      </c>
      <c r="D16" s="422"/>
      <c r="E16" s="244">
        <v>0</v>
      </c>
      <c r="F16" s="244">
        <v>0</v>
      </c>
      <c r="G16" s="244">
        <v>0</v>
      </c>
      <c r="H16" s="245">
        <v>0</v>
      </c>
      <c r="I16" s="246">
        <v>0</v>
      </c>
    </row>
    <row r="17" spans="1:9" x14ac:dyDescent="0.25">
      <c r="A17" s="160"/>
      <c r="B17" s="227"/>
      <c r="C17" s="422" t="s">
        <v>53</v>
      </c>
      <c r="D17" s="422"/>
      <c r="E17" s="244">
        <v>-1685234.61</v>
      </c>
      <c r="F17" s="244">
        <v>0</v>
      </c>
      <c r="G17" s="244">
        <v>0</v>
      </c>
      <c r="H17" s="245">
        <v>-1685234.61</v>
      </c>
      <c r="I17" s="246">
        <v>0</v>
      </c>
    </row>
    <row r="18" spans="1:9" x14ac:dyDescent="0.25">
      <c r="A18" s="160"/>
      <c r="B18" s="227"/>
      <c r="C18" s="422" t="s">
        <v>55</v>
      </c>
      <c r="D18" s="422"/>
      <c r="E18" s="244">
        <v>0</v>
      </c>
      <c r="F18" s="244">
        <v>0</v>
      </c>
      <c r="G18" s="244">
        <v>0</v>
      </c>
      <c r="H18" s="245">
        <v>0</v>
      </c>
      <c r="I18" s="246">
        <v>0</v>
      </c>
    </row>
    <row r="19" spans="1:9" x14ac:dyDescent="0.25">
      <c r="B19" s="227"/>
      <c r="C19" s="193"/>
      <c r="D19" s="193"/>
      <c r="E19" s="242"/>
      <c r="F19" s="242"/>
      <c r="G19" s="242"/>
      <c r="H19" s="242"/>
      <c r="I19" s="243"/>
    </row>
    <row r="20" spans="1:9" x14ac:dyDescent="0.25">
      <c r="B20" s="226"/>
      <c r="C20" s="423" t="s">
        <v>60</v>
      </c>
      <c r="D20" s="423"/>
      <c r="E20" s="240">
        <v>20109801491.769997</v>
      </c>
      <c r="F20" s="240">
        <v>4580269743.21</v>
      </c>
      <c r="G20" s="240">
        <v>4302294089.29</v>
      </c>
      <c r="H20" s="240">
        <v>20387777145.690002</v>
      </c>
      <c r="I20" s="241">
        <v>277975653.92000222</v>
      </c>
    </row>
    <row r="21" spans="1:9" x14ac:dyDescent="0.25">
      <c r="B21" s="227"/>
      <c r="C21" s="139"/>
      <c r="D21" s="193"/>
      <c r="E21" s="242"/>
      <c r="F21" s="242"/>
      <c r="G21" s="242"/>
      <c r="H21" s="242"/>
      <c r="I21" s="243"/>
    </row>
    <row r="22" spans="1:9" x14ac:dyDescent="0.25">
      <c r="A22" s="160"/>
      <c r="B22" s="227"/>
      <c r="C22" s="422" t="s">
        <v>62</v>
      </c>
      <c r="D22" s="422"/>
      <c r="E22" s="244">
        <v>131823704.81999999</v>
      </c>
      <c r="F22" s="244">
        <v>4017997803.8400002</v>
      </c>
      <c r="G22" s="244">
        <v>3882146831.98</v>
      </c>
      <c r="H22" s="245">
        <v>267674676.68000001</v>
      </c>
      <c r="I22" s="246">
        <v>135850971.86000001</v>
      </c>
    </row>
    <row r="23" spans="1:9" x14ac:dyDescent="0.25">
      <c r="A23" s="160"/>
      <c r="B23" s="227"/>
      <c r="C23" s="422" t="s">
        <v>64</v>
      </c>
      <c r="D23" s="422"/>
      <c r="E23" s="244">
        <v>0</v>
      </c>
      <c r="F23" s="244">
        <v>0</v>
      </c>
      <c r="G23" s="244">
        <v>0</v>
      </c>
      <c r="H23" s="245">
        <v>0</v>
      </c>
      <c r="I23" s="246">
        <v>0</v>
      </c>
    </row>
    <row r="24" spans="1:9" ht="25.5" customHeight="1" x14ac:dyDescent="0.25">
      <c r="A24" s="160"/>
      <c r="B24" s="227"/>
      <c r="C24" s="442" t="s">
        <v>66</v>
      </c>
      <c r="D24" s="443"/>
      <c r="E24" s="244">
        <v>18019829865.759998</v>
      </c>
      <c r="F24" s="244">
        <v>509776231.97000003</v>
      </c>
      <c r="G24" s="244">
        <v>241454732.21000001</v>
      </c>
      <c r="H24" s="245">
        <v>18288151365.52</v>
      </c>
      <c r="I24" s="246">
        <v>268321499.76000214</v>
      </c>
    </row>
    <row r="25" spans="1:9" x14ac:dyDescent="0.25">
      <c r="A25" s="160"/>
      <c r="B25" s="227"/>
      <c r="C25" s="422" t="s">
        <v>275</v>
      </c>
      <c r="D25" s="422"/>
      <c r="E25" s="244">
        <v>1312068231.3</v>
      </c>
      <c r="F25" s="244">
        <v>35837261.710000001</v>
      </c>
      <c r="G25" s="244">
        <v>367952.83</v>
      </c>
      <c r="H25" s="245">
        <v>1347537540.1800001</v>
      </c>
      <c r="I25" s="246">
        <v>35469308.880000114</v>
      </c>
    </row>
    <row r="26" spans="1:9" x14ac:dyDescent="0.25">
      <c r="A26" s="160"/>
      <c r="B26" s="227"/>
      <c r="C26" s="422" t="s">
        <v>70</v>
      </c>
      <c r="D26" s="422"/>
      <c r="E26" s="244">
        <v>74260213.859999999</v>
      </c>
      <c r="F26" s="244">
        <v>0</v>
      </c>
      <c r="G26" s="244">
        <v>0</v>
      </c>
      <c r="H26" s="245">
        <v>74260213.859999999</v>
      </c>
      <c r="I26" s="246">
        <v>0</v>
      </c>
    </row>
    <row r="27" spans="1:9" x14ac:dyDescent="0.25">
      <c r="A27" s="160"/>
      <c r="B27" s="227"/>
      <c r="C27" s="422" t="s">
        <v>72</v>
      </c>
      <c r="D27" s="422"/>
      <c r="E27" s="244">
        <v>-611473418.61000001</v>
      </c>
      <c r="F27" s="244">
        <v>0</v>
      </c>
      <c r="G27" s="244">
        <v>176464982.58000001</v>
      </c>
      <c r="H27" s="245">
        <v>-787938401.19000006</v>
      </c>
      <c r="I27" s="246">
        <v>-176464982.58000004</v>
      </c>
    </row>
    <row r="28" spans="1:9" x14ac:dyDescent="0.25">
      <c r="A28" s="160"/>
      <c r="B28" s="227"/>
      <c r="C28" s="422" t="s">
        <v>74</v>
      </c>
      <c r="D28" s="422"/>
      <c r="E28" s="244">
        <v>79393210.640000001</v>
      </c>
      <c r="F28" s="244">
        <v>16658445.689999999</v>
      </c>
      <c r="G28" s="244">
        <v>1859589.69</v>
      </c>
      <c r="H28" s="245">
        <v>94192066.640000001</v>
      </c>
      <c r="I28" s="246">
        <v>14798856</v>
      </c>
    </row>
    <row r="29" spans="1:9" x14ac:dyDescent="0.25">
      <c r="A29" s="160"/>
      <c r="B29" s="227"/>
      <c r="C29" s="422" t="s">
        <v>76</v>
      </c>
      <c r="D29" s="422"/>
      <c r="E29" s="244">
        <v>0</v>
      </c>
      <c r="F29" s="244">
        <v>0</v>
      </c>
      <c r="G29" s="244">
        <v>0</v>
      </c>
      <c r="H29" s="245">
        <v>0</v>
      </c>
      <c r="I29" s="246">
        <v>0</v>
      </c>
    </row>
    <row r="30" spans="1:9" x14ac:dyDescent="0.25">
      <c r="A30" s="160"/>
      <c r="B30" s="227"/>
      <c r="C30" s="422" t="s">
        <v>77</v>
      </c>
      <c r="D30" s="422"/>
      <c r="E30" s="244">
        <v>1103899684</v>
      </c>
      <c r="F30" s="244">
        <v>0</v>
      </c>
      <c r="G30" s="244">
        <v>0</v>
      </c>
      <c r="H30" s="245">
        <v>1103899684</v>
      </c>
      <c r="I30" s="246">
        <v>0</v>
      </c>
    </row>
    <row r="31" spans="1:9" x14ac:dyDescent="0.25">
      <c r="B31" s="227"/>
      <c r="C31" s="193"/>
      <c r="D31" s="193"/>
      <c r="E31" s="242"/>
      <c r="F31" s="242"/>
      <c r="G31" s="242"/>
      <c r="H31" s="242"/>
      <c r="I31" s="243"/>
    </row>
    <row r="32" spans="1:9" x14ac:dyDescent="0.25">
      <c r="B32" s="228"/>
      <c r="C32" s="425" t="s">
        <v>276</v>
      </c>
      <c r="D32" s="425"/>
      <c r="E32" s="240">
        <v>21300137767.109997</v>
      </c>
      <c r="F32" s="240">
        <v>39354625356.489998</v>
      </c>
      <c r="G32" s="240">
        <v>37866303046.900002</v>
      </c>
      <c r="H32" s="247">
        <v>22788460076.700001</v>
      </c>
      <c r="I32" s="248">
        <v>1488322309.5900021</v>
      </c>
    </row>
    <row r="33" spans="2:9" ht="15.75" thickBot="1" x14ac:dyDescent="0.3">
      <c r="B33" s="229"/>
      <c r="C33" s="230"/>
      <c r="D33" s="230"/>
      <c r="E33" s="238"/>
      <c r="F33" s="238"/>
      <c r="G33" s="238"/>
      <c r="H33" s="238"/>
      <c r="I33" s="239"/>
    </row>
  </sheetData>
  <mergeCells count="24"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10:D10"/>
    <mergeCell ref="C12:D12"/>
    <mergeCell ref="C13:D13"/>
    <mergeCell ref="C14:D14"/>
    <mergeCell ref="C18:D18"/>
    <mergeCell ref="C20:D20"/>
  </mergeCells>
  <pageMargins left="0.7" right="0.7" top="0.75" bottom="0.75" header="0.3" footer="0.3"/>
  <pageSetup scale="9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67"/>
  <sheetViews>
    <sheetView showGridLines="0" zoomScaleNormal="100" zoomScalePageLayoutView="115" workbookViewId="0"/>
  </sheetViews>
  <sheetFormatPr baseColWidth="10" defaultColWidth="16.42578125" defaultRowHeight="11.25" x14ac:dyDescent="0.2"/>
  <cols>
    <col min="1" max="1" width="2.28515625" style="288" customWidth="1"/>
    <col min="2" max="3" width="2.42578125" style="289" customWidth="1"/>
    <col min="4" max="4" width="58.7109375" style="290" bestFit="1" customWidth="1"/>
    <col min="5" max="5" width="14.42578125" style="291" bestFit="1" customWidth="1"/>
    <col min="6" max="6" width="13.5703125" style="289" bestFit="1" customWidth="1"/>
    <col min="7" max="7" width="10.42578125" style="291" customWidth="1"/>
    <col min="8" max="16" width="12.7109375" style="289" bestFit="1" customWidth="1"/>
    <col min="17" max="17" width="10" style="289" bestFit="1" customWidth="1"/>
    <col min="18" max="16384" width="16.42578125" style="289"/>
  </cols>
  <sheetData>
    <row r="1" spans="1:7" ht="12" thickBot="1" x14ac:dyDescent="0.25"/>
    <row r="2" spans="1:7" x14ac:dyDescent="0.2">
      <c r="B2" s="411" t="s">
        <v>38</v>
      </c>
      <c r="C2" s="412"/>
      <c r="D2" s="412"/>
      <c r="E2" s="412"/>
      <c r="F2" s="413"/>
    </row>
    <row r="3" spans="1:7" x14ac:dyDescent="0.2">
      <c r="B3" s="414" t="s">
        <v>199</v>
      </c>
      <c r="C3" s="415"/>
      <c r="D3" s="415"/>
      <c r="E3" s="415"/>
      <c r="F3" s="416"/>
    </row>
    <row r="4" spans="1:7" x14ac:dyDescent="0.2">
      <c r="B4" s="417" t="s">
        <v>312</v>
      </c>
      <c r="C4" s="418"/>
      <c r="D4" s="418"/>
      <c r="E4" s="418"/>
      <c r="F4" s="419"/>
    </row>
    <row r="5" spans="1:7" ht="12" thickBot="1" x14ac:dyDescent="0.25">
      <c r="B5" s="420" t="s">
        <v>200</v>
      </c>
      <c r="C5" s="421"/>
      <c r="D5" s="421"/>
      <c r="E5" s="315">
        <v>2019</v>
      </c>
      <c r="F5" s="303">
        <v>2018</v>
      </c>
    </row>
    <row r="6" spans="1:7" s="293" customFormat="1" x14ac:dyDescent="0.2">
      <c r="A6" s="292"/>
      <c r="B6" s="304"/>
      <c r="C6" s="305"/>
      <c r="D6" s="305"/>
      <c r="E6" s="295"/>
      <c r="F6" s="306"/>
      <c r="G6" s="294"/>
    </row>
    <row r="7" spans="1:7" s="293" customFormat="1" x14ac:dyDescent="0.2">
      <c r="A7" s="292"/>
      <c r="B7" s="407" t="s">
        <v>201</v>
      </c>
      <c r="C7" s="408"/>
      <c r="D7" s="408"/>
      <c r="E7" s="307"/>
      <c r="F7" s="308"/>
      <c r="G7" s="294"/>
    </row>
    <row r="8" spans="1:7" s="293" customFormat="1" x14ac:dyDescent="0.2">
      <c r="A8" s="292"/>
      <c r="B8" s="296"/>
      <c r="C8" s="408" t="s">
        <v>202</v>
      </c>
      <c r="D8" s="408"/>
      <c r="E8" s="309">
        <v>4940776088.9699993</v>
      </c>
      <c r="F8" s="217">
        <v>4622589238.1899996</v>
      </c>
      <c r="G8" s="294"/>
    </row>
    <row r="9" spans="1:7" s="293" customFormat="1" x14ac:dyDescent="0.2">
      <c r="A9" s="297"/>
      <c r="B9" s="296"/>
      <c r="C9" s="355"/>
      <c r="D9" s="298" t="s">
        <v>146</v>
      </c>
      <c r="E9" s="287">
        <v>1573275103.51</v>
      </c>
      <c r="F9" s="218">
        <v>1579757147.5599999</v>
      </c>
      <c r="G9" s="294"/>
    </row>
    <row r="10" spans="1:7" s="293" customFormat="1" x14ac:dyDescent="0.2">
      <c r="A10" s="297"/>
      <c r="B10" s="296"/>
      <c r="C10" s="355"/>
      <c r="D10" s="298" t="s">
        <v>147</v>
      </c>
      <c r="E10" s="287">
        <v>0</v>
      </c>
      <c r="F10" s="218">
        <v>0</v>
      </c>
      <c r="G10" s="294"/>
    </row>
    <row r="11" spans="1:7" s="293" customFormat="1" x14ac:dyDescent="0.2">
      <c r="A11" s="297"/>
      <c r="B11" s="296"/>
      <c r="C11" s="298"/>
      <c r="D11" s="298" t="s">
        <v>203</v>
      </c>
      <c r="E11" s="287">
        <v>0</v>
      </c>
      <c r="F11" s="218">
        <v>0</v>
      </c>
      <c r="G11" s="294"/>
    </row>
    <row r="12" spans="1:7" s="293" customFormat="1" x14ac:dyDescent="0.2">
      <c r="A12" s="297"/>
      <c r="B12" s="296"/>
      <c r="C12" s="298"/>
      <c r="D12" s="298" t="s">
        <v>149</v>
      </c>
      <c r="E12" s="287">
        <v>232632086.84</v>
      </c>
      <c r="F12" s="218">
        <v>208475027.47999999</v>
      </c>
      <c r="G12" s="294"/>
    </row>
    <row r="13" spans="1:7" s="293" customFormat="1" x14ac:dyDescent="0.2">
      <c r="A13" s="297"/>
      <c r="B13" s="296"/>
      <c r="C13" s="298"/>
      <c r="D13" s="319" t="s">
        <v>288</v>
      </c>
      <c r="E13" s="287">
        <v>159449755.53999999</v>
      </c>
      <c r="F13" s="218">
        <v>122159645.23</v>
      </c>
      <c r="G13" s="294"/>
    </row>
    <row r="14" spans="1:7" s="293" customFormat="1" x14ac:dyDescent="0.2">
      <c r="A14" s="297"/>
      <c r="B14" s="296"/>
      <c r="C14" s="298"/>
      <c r="D14" s="319" t="s">
        <v>290</v>
      </c>
      <c r="E14" s="287">
        <v>227980629.05000001</v>
      </c>
      <c r="F14" s="218">
        <v>256636848.95000005</v>
      </c>
      <c r="G14" s="294"/>
    </row>
    <row r="15" spans="1:7" s="293" customFormat="1" x14ac:dyDescent="0.2">
      <c r="A15" s="297"/>
      <c r="B15" s="296"/>
      <c r="C15" s="298"/>
      <c r="D15" s="298" t="s">
        <v>152</v>
      </c>
      <c r="E15" s="287">
        <v>0</v>
      </c>
      <c r="F15" s="218">
        <v>0</v>
      </c>
      <c r="G15" s="294"/>
    </row>
    <row r="16" spans="1:7" s="293" customFormat="1" ht="22.5" x14ac:dyDescent="0.2">
      <c r="A16" s="297"/>
      <c r="B16" s="296"/>
      <c r="C16" s="298"/>
      <c r="D16" s="298" t="s">
        <v>153</v>
      </c>
      <c r="E16" s="287">
        <v>0</v>
      </c>
      <c r="F16" s="218">
        <v>0</v>
      </c>
      <c r="G16" s="294"/>
    </row>
    <row r="17" spans="1:7" s="293" customFormat="1" x14ac:dyDescent="0.2">
      <c r="A17" s="297"/>
      <c r="B17" s="296"/>
      <c r="C17" s="298"/>
      <c r="D17" s="298" t="s">
        <v>155</v>
      </c>
      <c r="E17" s="287">
        <v>2345737449.2199998</v>
      </c>
      <c r="F17" s="218">
        <v>2107063588.9099998</v>
      </c>
      <c r="G17" s="294"/>
    </row>
    <row r="18" spans="1:7" s="293" customFormat="1" x14ac:dyDescent="0.2">
      <c r="A18" s="297"/>
      <c r="B18" s="296"/>
      <c r="C18" s="298"/>
      <c r="D18" s="298" t="s">
        <v>204</v>
      </c>
      <c r="E18" s="287">
        <v>379078440.77999997</v>
      </c>
      <c r="F18" s="218">
        <v>338966212.02999997</v>
      </c>
      <c r="G18" s="294"/>
    </row>
    <row r="19" spans="1:7" s="293" customFormat="1" x14ac:dyDescent="0.2">
      <c r="A19" s="297"/>
      <c r="B19" s="296"/>
      <c r="C19" s="298"/>
      <c r="D19" s="298" t="s">
        <v>205</v>
      </c>
      <c r="E19" s="287">
        <v>22622624.029999807</v>
      </c>
      <c r="F19" s="218">
        <v>9530768.0299999993</v>
      </c>
      <c r="G19" s="294"/>
    </row>
    <row r="20" spans="1:7" s="293" customFormat="1" x14ac:dyDescent="0.2">
      <c r="A20" s="292"/>
      <c r="B20" s="296"/>
      <c r="C20" s="408" t="s">
        <v>206</v>
      </c>
      <c r="D20" s="408"/>
      <c r="E20" s="310">
        <v>3100350757.2400002</v>
      </c>
      <c r="F20" s="219">
        <v>3220230380.2299995</v>
      </c>
      <c r="G20" s="294"/>
    </row>
    <row r="21" spans="1:7" s="293" customFormat="1" x14ac:dyDescent="0.2">
      <c r="A21" s="297"/>
      <c r="B21" s="296"/>
      <c r="C21" s="355"/>
      <c r="D21" s="298" t="s">
        <v>166</v>
      </c>
      <c r="E21" s="287">
        <v>1079727872.98</v>
      </c>
      <c r="F21" s="218">
        <v>1105921569.8</v>
      </c>
      <c r="G21" s="294"/>
    </row>
    <row r="22" spans="1:7" s="293" customFormat="1" x14ac:dyDescent="0.2">
      <c r="A22" s="297"/>
      <c r="B22" s="296"/>
      <c r="C22" s="355"/>
      <c r="D22" s="298" t="s">
        <v>167</v>
      </c>
      <c r="E22" s="287">
        <v>449634222.13</v>
      </c>
      <c r="F22" s="218">
        <v>440791988.49000001</v>
      </c>
      <c r="G22" s="294"/>
    </row>
    <row r="23" spans="1:7" s="293" customFormat="1" x14ac:dyDescent="0.2">
      <c r="A23" s="297"/>
      <c r="B23" s="296"/>
      <c r="C23" s="355"/>
      <c r="D23" s="298" t="s">
        <v>168</v>
      </c>
      <c r="E23" s="287">
        <v>994813273.40999997</v>
      </c>
      <c r="F23" s="218">
        <v>893800355.69999993</v>
      </c>
      <c r="G23" s="294"/>
    </row>
    <row r="24" spans="1:7" s="293" customFormat="1" x14ac:dyDescent="0.2">
      <c r="A24" s="297"/>
      <c r="B24" s="296"/>
      <c r="C24" s="355"/>
      <c r="D24" s="298" t="s">
        <v>169</v>
      </c>
      <c r="E24" s="287">
        <v>0</v>
      </c>
      <c r="F24" s="218">
        <v>0</v>
      </c>
      <c r="G24" s="294"/>
    </row>
    <row r="25" spans="1:7" s="293" customFormat="1" x14ac:dyDescent="0.2">
      <c r="A25" s="297"/>
      <c r="B25" s="296"/>
      <c r="C25" s="355"/>
      <c r="D25" s="298" t="s">
        <v>207</v>
      </c>
      <c r="E25" s="287">
        <v>26408915.530000001</v>
      </c>
      <c r="F25" s="218">
        <v>24667485.25</v>
      </c>
      <c r="G25" s="294"/>
    </row>
    <row r="26" spans="1:7" s="293" customFormat="1" x14ac:dyDescent="0.2">
      <c r="A26" s="297"/>
      <c r="B26" s="296"/>
      <c r="C26" s="355"/>
      <c r="D26" s="298" t="s">
        <v>208</v>
      </c>
      <c r="E26" s="287">
        <v>0</v>
      </c>
      <c r="F26" s="218">
        <v>0</v>
      </c>
      <c r="G26" s="294"/>
    </row>
    <row r="27" spans="1:7" s="293" customFormat="1" x14ac:dyDescent="0.2">
      <c r="A27" s="297"/>
      <c r="B27" s="296"/>
      <c r="C27" s="355"/>
      <c r="D27" s="298" t="s">
        <v>172</v>
      </c>
      <c r="E27" s="287">
        <v>27078850.649999999</v>
      </c>
      <c r="F27" s="218">
        <v>52775159.220000006</v>
      </c>
      <c r="G27" s="294"/>
    </row>
    <row r="28" spans="1:7" s="293" customFormat="1" x14ac:dyDescent="0.2">
      <c r="A28" s="297"/>
      <c r="B28" s="296"/>
      <c r="C28" s="355"/>
      <c r="D28" s="298" t="s">
        <v>173</v>
      </c>
      <c r="E28" s="287">
        <v>290846478.91000003</v>
      </c>
      <c r="F28" s="218">
        <v>300262523.75999999</v>
      </c>
      <c r="G28" s="294"/>
    </row>
    <row r="29" spans="1:7" s="293" customFormat="1" x14ac:dyDescent="0.2">
      <c r="A29" s="297"/>
      <c r="B29" s="296"/>
      <c r="C29" s="355"/>
      <c r="D29" s="298" t="s">
        <v>174</v>
      </c>
      <c r="E29" s="287">
        <v>25000000</v>
      </c>
      <c r="F29" s="218">
        <v>120000000</v>
      </c>
      <c r="G29" s="294"/>
    </row>
    <row r="30" spans="1:7" s="293" customFormat="1" x14ac:dyDescent="0.2">
      <c r="A30" s="297"/>
      <c r="B30" s="296"/>
      <c r="C30" s="355"/>
      <c r="D30" s="298" t="s">
        <v>175</v>
      </c>
      <c r="E30" s="287">
        <v>0</v>
      </c>
      <c r="F30" s="218">
        <v>0</v>
      </c>
      <c r="G30" s="294"/>
    </row>
    <row r="31" spans="1:7" s="293" customFormat="1" x14ac:dyDescent="0.2">
      <c r="A31" s="297"/>
      <c r="B31" s="296"/>
      <c r="C31" s="355"/>
      <c r="D31" s="298" t="s">
        <v>176</v>
      </c>
      <c r="E31" s="287">
        <v>0</v>
      </c>
      <c r="F31" s="218">
        <v>0</v>
      </c>
      <c r="G31" s="294"/>
    </row>
    <row r="32" spans="1:7" s="293" customFormat="1" x14ac:dyDescent="0.2">
      <c r="A32" s="297"/>
      <c r="B32" s="296"/>
      <c r="C32" s="355"/>
      <c r="D32" s="298" t="s">
        <v>177</v>
      </c>
      <c r="E32" s="287">
        <v>0</v>
      </c>
      <c r="F32" s="218">
        <v>0</v>
      </c>
      <c r="G32" s="294"/>
    </row>
    <row r="33" spans="1:7" s="293" customFormat="1" x14ac:dyDescent="0.2">
      <c r="A33" s="297"/>
      <c r="B33" s="296"/>
      <c r="C33" s="355"/>
      <c r="D33" s="298" t="s">
        <v>209</v>
      </c>
      <c r="E33" s="287">
        <v>0</v>
      </c>
      <c r="F33" s="218">
        <v>0</v>
      </c>
      <c r="G33" s="294"/>
    </row>
    <row r="34" spans="1:7" s="293" customFormat="1" x14ac:dyDescent="0.2">
      <c r="A34" s="297"/>
      <c r="B34" s="296"/>
      <c r="C34" s="355"/>
      <c r="D34" s="298" t="s">
        <v>82</v>
      </c>
      <c r="E34" s="287">
        <v>0</v>
      </c>
      <c r="F34" s="218">
        <v>0</v>
      </c>
      <c r="G34" s="294"/>
    </row>
    <row r="35" spans="1:7" s="293" customFormat="1" x14ac:dyDescent="0.2">
      <c r="A35" s="297"/>
      <c r="B35" s="296"/>
      <c r="C35" s="355"/>
      <c r="D35" s="298" t="s">
        <v>180</v>
      </c>
      <c r="E35" s="287">
        <v>20913262.609999999</v>
      </c>
      <c r="F35" s="218">
        <v>22896056.959999997</v>
      </c>
      <c r="G35" s="294"/>
    </row>
    <row r="36" spans="1:7" s="293" customFormat="1" x14ac:dyDescent="0.2">
      <c r="A36" s="297"/>
      <c r="B36" s="296"/>
      <c r="C36" s="355"/>
      <c r="D36" s="298" t="s">
        <v>210</v>
      </c>
      <c r="E36" s="287">
        <v>185927881.02000007</v>
      </c>
      <c r="F36" s="218">
        <v>259115241.05000001</v>
      </c>
      <c r="G36" s="294"/>
    </row>
    <row r="37" spans="1:7" s="293" customFormat="1" x14ac:dyDescent="0.2">
      <c r="A37" s="292"/>
      <c r="B37" s="409" t="s">
        <v>211</v>
      </c>
      <c r="C37" s="410"/>
      <c r="D37" s="410"/>
      <c r="E37" s="311">
        <v>1840425331.7299991</v>
      </c>
      <c r="F37" s="220">
        <v>1402358857.96</v>
      </c>
      <c r="G37" s="294"/>
    </row>
    <row r="38" spans="1:7" s="293" customFormat="1" x14ac:dyDescent="0.2">
      <c r="A38" s="292"/>
      <c r="B38" s="300"/>
      <c r="C38" s="301"/>
      <c r="D38" s="301"/>
      <c r="E38" s="287"/>
      <c r="F38" s="218"/>
      <c r="G38" s="294"/>
    </row>
    <row r="39" spans="1:7" s="299" customFormat="1" x14ac:dyDescent="0.2">
      <c r="A39" s="302"/>
      <c r="B39" s="407" t="s">
        <v>212</v>
      </c>
      <c r="C39" s="408"/>
      <c r="D39" s="408"/>
      <c r="E39" s="287"/>
      <c r="F39" s="218"/>
      <c r="G39" s="356"/>
    </row>
    <row r="40" spans="1:7" s="293" customFormat="1" x14ac:dyDescent="0.2">
      <c r="A40" s="292"/>
      <c r="B40" s="296"/>
      <c r="C40" s="408" t="s">
        <v>202</v>
      </c>
      <c r="D40" s="408"/>
      <c r="E40" s="310">
        <v>0</v>
      </c>
      <c r="F40" s="221">
        <v>0</v>
      </c>
      <c r="G40" s="294"/>
    </row>
    <row r="41" spans="1:7" s="293" customFormat="1" x14ac:dyDescent="0.2">
      <c r="A41" s="297"/>
      <c r="B41" s="296"/>
      <c r="C41" s="298"/>
      <c r="D41" s="298" t="s">
        <v>66</v>
      </c>
      <c r="E41" s="287">
        <v>0</v>
      </c>
      <c r="F41" s="218">
        <v>0</v>
      </c>
      <c r="G41" s="294"/>
    </row>
    <row r="42" spans="1:7" s="293" customFormat="1" x14ac:dyDescent="0.2">
      <c r="A42" s="297"/>
      <c r="B42" s="296"/>
      <c r="C42" s="298"/>
      <c r="D42" s="298" t="s">
        <v>68</v>
      </c>
      <c r="E42" s="287">
        <v>0</v>
      </c>
      <c r="F42" s="218">
        <v>0</v>
      </c>
      <c r="G42" s="294"/>
    </row>
    <row r="43" spans="1:7" s="293" customFormat="1" x14ac:dyDescent="0.2">
      <c r="A43" s="292"/>
      <c r="B43" s="296"/>
      <c r="C43" s="298"/>
      <c r="D43" s="298" t="s">
        <v>213</v>
      </c>
      <c r="E43" s="287">
        <v>0</v>
      </c>
      <c r="F43" s="218">
        <v>0</v>
      </c>
      <c r="G43" s="294"/>
    </row>
    <row r="44" spans="1:7" s="293" customFormat="1" x14ac:dyDescent="0.2">
      <c r="A44" s="292"/>
      <c r="B44" s="296"/>
      <c r="C44" s="408" t="s">
        <v>206</v>
      </c>
      <c r="D44" s="408"/>
      <c r="E44" s="310">
        <v>479443413.77000231</v>
      </c>
      <c r="F44" s="221">
        <v>833268805.93999994</v>
      </c>
      <c r="G44" s="294"/>
    </row>
    <row r="45" spans="1:7" s="293" customFormat="1" x14ac:dyDescent="0.2">
      <c r="A45" s="297"/>
      <c r="B45" s="296"/>
      <c r="C45" s="298"/>
      <c r="D45" s="298" t="s">
        <v>66</v>
      </c>
      <c r="E45" s="287">
        <v>293041713.98000216</v>
      </c>
      <c r="F45" s="218">
        <v>651228384.52999997</v>
      </c>
      <c r="G45" s="294"/>
    </row>
    <row r="46" spans="1:7" s="293" customFormat="1" x14ac:dyDescent="0.2">
      <c r="A46" s="297"/>
      <c r="B46" s="296"/>
      <c r="C46" s="286"/>
      <c r="D46" s="298" t="s">
        <v>68</v>
      </c>
      <c r="E46" s="287">
        <v>35469308.880000114</v>
      </c>
      <c r="F46" s="218">
        <v>69320738.5</v>
      </c>
      <c r="G46" s="294"/>
    </row>
    <row r="47" spans="1:7" s="293" customFormat="1" x14ac:dyDescent="0.2">
      <c r="A47" s="297"/>
      <c r="B47" s="296"/>
      <c r="C47" s="298"/>
      <c r="D47" s="298" t="s">
        <v>214</v>
      </c>
      <c r="E47" s="287">
        <v>150932390.91000003</v>
      </c>
      <c r="F47" s="218">
        <v>112719682.91</v>
      </c>
      <c r="G47" s="294"/>
    </row>
    <row r="48" spans="1:7" s="293" customFormat="1" x14ac:dyDescent="0.2">
      <c r="A48" s="292"/>
      <c r="B48" s="409" t="s">
        <v>215</v>
      </c>
      <c r="C48" s="410"/>
      <c r="D48" s="410"/>
      <c r="E48" s="312">
        <v>-479443413.77000231</v>
      </c>
      <c r="F48" s="222">
        <v>-833268805.93999994</v>
      </c>
      <c r="G48" s="294"/>
    </row>
    <row r="49" spans="1:7" s="293" customFormat="1" x14ac:dyDescent="0.2">
      <c r="A49" s="292"/>
      <c r="B49" s="300"/>
      <c r="C49" s="301"/>
      <c r="D49" s="301"/>
      <c r="E49" s="287"/>
      <c r="F49" s="218"/>
      <c r="G49" s="294"/>
    </row>
    <row r="50" spans="1:7" s="293" customFormat="1" x14ac:dyDescent="0.2">
      <c r="A50" s="292"/>
      <c r="B50" s="407" t="s">
        <v>216</v>
      </c>
      <c r="C50" s="408"/>
      <c r="D50" s="408"/>
      <c r="E50" s="287"/>
      <c r="F50" s="218"/>
      <c r="G50" s="294"/>
    </row>
    <row r="51" spans="1:7" s="293" customFormat="1" x14ac:dyDescent="0.2">
      <c r="A51" s="292"/>
      <c r="B51" s="296"/>
      <c r="C51" s="408" t="s">
        <v>202</v>
      </c>
      <c r="D51" s="408"/>
      <c r="E51" s="310">
        <v>2400123.370000001</v>
      </c>
      <c r="F51" s="221">
        <v>35600000</v>
      </c>
      <c r="G51" s="294"/>
    </row>
    <row r="52" spans="1:7" s="293" customFormat="1" x14ac:dyDescent="0.2">
      <c r="A52" s="292"/>
      <c r="B52" s="296"/>
      <c r="C52" s="298"/>
      <c r="D52" s="298" t="s">
        <v>217</v>
      </c>
      <c r="E52" s="287">
        <v>0</v>
      </c>
      <c r="F52" s="218">
        <v>0</v>
      </c>
      <c r="G52" s="294"/>
    </row>
    <row r="53" spans="1:7" s="293" customFormat="1" x14ac:dyDescent="0.2">
      <c r="A53" s="297"/>
      <c r="B53" s="296"/>
      <c r="C53" s="286"/>
      <c r="D53" s="298" t="s">
        <v>218</v>
      </c>
      <c r="E53" s="287">
        <v>2400123.370000001</v>
      </c>
      <c r="F53" s="218">
        <v>35600000</v>
      </c>
      <c r="G53" s="294"/>
    </row>
    <row r="54" spans="1:7" s="293" customFormat="1" x14ac:dyDescent="0.2">
      <c r="A54" s="292"/>
      <c r="B54" s="296"/>
      <c r="C54" s="286"/>
      <c r="D54" s="298" t="s">
        <v>219</v>
      </c>
      <c r="E54" s="287">
        <v>0</v>
      </c>
      <c r="F54" s="218">
        <v>0</v>
      </c>
      <c r="G54" s="294"/>
    </row>
    <row r="55" spans="1:7" s="293" customFormat="1" x14ac:dyDescent="0.2">
      <c r="A55" s="297"/>
      <c r="B55" s="296"/>
      <c r="C55" s="286"/>
      <c r="D55" s="298" t="s">
        <v>220</v>
      </c>
      <c r="E55" s="287">
        <v>0</v>
      </c>
      <c r="F55" s="218">
        <v>0</v>
      </c>
      <c r="G55" s="294"/>
    </row>
    <row r="56" spans="1:7" s="293" customFormat="1" x14ac:dyDescent="0.2">
      <c r="A56" s="292"/>
      <c r="B56" s="296"/>
      <c r="C56" s="408" t="s">
        <v>206</v>
      </c>
      <c r="D56" s="408"/>
      <c r="E56" s="310">
        <v>144000681.92999989</v>
      </c>
      <c r="F56" s="221">
        <v>135446394.90000001</v>
      </c>
      <c r="G56" s="294"/>
    </row>
    <row r="57" spans="1:7" s="293" customFormat="1" x14ac:dyDescent="0.2">
      <c r="A57" s="292"/>
      <c r="B57" s="296"/>
      <c r="C57" s="298"/>
      <c r="D57" s="298" t="s">
        <v>221</v>
      </c>
      <c r="E57" s="287"/>
      <c r="F57" s="218"/>
      <c r="G57" s="294"/>
    </row>
    <row r="58" spans="1:7" s="293" customFormat="1" x14ac:dyDescent="0.2">
      <c r="A58" s="297"/>
      <c r="B58" s="296"/>
      <c r="C58" s="286"/>
      <c r="D58" s="298" t="s">
        <v>218</v>
      </c>
      <c r="E58" s="287">
        <v>16716245.869999886</v>
      </c>
      <c r="F58" s="218">
        <v>12431420.52</v>
      </c>
      <c r="G58" s="294"/>
    </row>
    <row r="59" spans="1:7" s="293" customFormat="1" x14ac:dyDescent="0.2">
      <c r="A59" s="292"/>
      <c r="B59" s="296"/>
      <c r="C59" s="286"/>
      <c r="D59" s="298" t="s">
        <v>219</v>
      </c>
      <c r="E59" s="287">
        <v>0</v>
      </c>
      <c r="F59" s="218"/>
      <c r="G59" s="294"/>
    </row>
    <row r="60" spans="1:7" s="293" customFormat="1" x14ac:dyDescent="0.2">
      <c r="A60" s="297"/>
      <c r="B60" s="296"/>
      <c r="C60" s="286"/>
      <c r="D60" s="298" t="s">
        <v>222</v>
      </c>
      <c r="E60" s="287">
        <v>127284436.06</v>
      </c>
      <c r="F60" s="218">
        <v>123014974.38</v>
      </c>
      <c r="G60" s="294"/>
    </row>
    <row r="61" spans="1:7" s="293" customFormat="1" x14ac:dyDescent="0.2">
      <c r="A61" s="292"/>
      <c r="B61" s="409" t="s">
        <v>223</v>
      </c>
      <c r="C61" s="410"/>
      <c r="D61" s="410"/>
      <c r="E61" s="313">
        <v>-141600558.55999988</v>
      </c>
      <c r="F61" s="223">
        <v>-99846394.900000006</v>
      </c>
      <c r="G61" s="294"/>
    </row>
    <row r="62" spans="1:7" s="293" customFormat="1" x14ac:dyDescent="0.2">
      <c r="A62" s="292"/>
      <c r="B62" s="300"/>
      <c r="C62" s="301"/>
      <c r="D62" s="301"/>
      <c r="E62" s="287"/>
      <c r="F62" s="218"/>
      <c r="G62" s="294"/>
    </row>
    <row r="63" spans="1:7" s="293" customFormat="1" x14ac:dyDescent="0.2">
      <c r="A63" s="292"/>
      <c r="B63" s="402" t="s">
        <v>224</v>
      </c>
      <c r="C63" s="403"/>
      <c r="D63" s="403"/>
      <c r="E63" s="311">
        <v>1219381359.3999968</v>
      </c>
      <c r="F63" s="220">
        <v>469243657.12000012</v>
      </c>
      <c r="G63" s="294"/>
    </row>
    <row r="64" spans="1:7" s="293" customFormat="1" x14ac:dyDescent="0.2">
      <c r="A64" s="292"/>
      <c r="B64" s="300"/>
      <c r="C64" s="301"/>
      <c r="D64" s="301"/>
      <c r="E64" s="287"/>
      <c r="F64" s="218"/>
      <c r="G64" s="294"/>
    </row>
    <row r="65" spans="1:7" s="293" customFormat="1" x14ac:dyDescent="0.2">
      <c r="A65" s="292"/>
      <c r="B65" s="409" t="s">
        <v>225</v>
      </c>
      <c r="C65" s="410"/>
      <c r="D65" s="410"/>
      <c r="E65" s="287">
        <v>1124472240.3199999</v>
      </c>
      <c r="F65" s="218">
        <v>1074919322.6199999</v>
      </c>
      <c r="G65" s="294"/>
    </row>
    <row r="66" spans="1:7" s="293" customFormat="1" x14ac:dyDescent="0.2">
      <c r="A66" s="292"/>
      <c r="B66" s="402" t="s">
        <v>226</v>
      </c>
      <c r="C66" s="403"/>
      <c r="D66" s="403"/>
      <c r="E66" s="287">
        <v>2343853599.7199998</v>
      </c>
      <c r="F66" s="218">
        <v>1544162979.7399979</v>
      </c>
      <c r="G66" s="294"/>
    </row>
    <row r="67" spans="1:7" s="293" customFormat="1" ht="12" thickBot="1" x14ac:dyDescent="0.25">
      <c r="A67" s="292"/>
      <c r="B67" s="404"/>
      <c r="C67" s="405"/>
      <c r="D67" s="405"/>
      <c r="E67" s="405"/>
      <c r="F67" s="406"/>
      <c r="G67" s="294"/>
    </row>
  </sheetData>
  <mergeCells count="20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C44:D44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I62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1.85546875" style="351" customWidth="1"/>
    <col min="2" max="2" width="11.42578125" style="320" customWidth="1"/>
    <col min="3" max="3" width="76" style="320" customWidth="1"/>
    <col min="4" max="4" width="21.42578125" style="320" customWidth="1"/>
    <col min="5" max="5" width="24.7109375" style="320" customWidth="1"/>
    <col min="6" max="6" width="22.28515625" style="320" customWidth="1"/>
    <col min="7" max="7" width="21" style="320" customWidth="1"/>
    <col min="8" max="8" width="22.85546875" style="320" customWidth="1"/>
    <col min="9" max="10" width="11.42578125" style="320" customWidth="1"/>
    <col min="11" max="16384" width="11.42578125" style="320"/>
  </cols>
  <sheetData>
    <row r="2" spans="1:8" x14ac:dyDescent="0.25">
      <c r="B2" s="467" t="s">
        <v>38</v>
      </c>
      <c r="C2" s="468"/>
      <c r="D2" s="468"/>
      <c r="E2" s="468"/>
      <c r="F2" s="468"/>
      <c r="G2" s="468"/>
      <c r="H2" s="469"/>
    </row>
    <row r="3" spans="1:8" x14ac:dyDescent="0.25">
      <c r="B3" s="470" t="s">
        <v>291</v>
      </c>
      <c r="C3" s="471"/>
      <c r="D3" s="471"/>
      <c r="E3" s="471"/>
      <c r="F3" s="471"/>
      <c r="G3" s="471"/>
      <c r="H3" s="472"/>
    </row>
    <row r="4" spans="1:8" ht="15.75" x14ac:dyDescent="0.25">
      <c r="A4" s="349"/>
      <c r="B4" s="473" t="s">
        <v>314</v>
      </c>
      <c r="C4" s="474"/>
      <c r="D4" s="474"/>
      <c r="E4" s="474"/>
      <c r="F4" s="474"/>
      <c r="G4" s="474"/>
      <c r="H4" s="475"/>
    </row>
    <row r="5" spans="1:8" ht="63" x14ac:dyDescent="0.25">
      <c r="A5" s="349"/>
      <c r="B5" s="476"/>
      <c r="C5" s="477"/>
      <c r="D5" s="321" t="s">
        <v>80</v>
      </c>
      <c r="E5" s="321" t="s">
        <v>292</v>
      </c>
      <c r="F5" s="321" t="s">
        <v>293</v>
      </c>
      <c r="G5" s="321" t="s">
        <v>294</v>
      </c>
      <c r="H5" s="321" t="s">
        <v>295</v>
      </c>
    </row>
    <row r="6" spans="1:8" ht="15.75" x14ac:dyDescent="0.25">
      <c r="A6" s="349"/>
      <c r="B6" s="322"/>
      <c r="C6" s="323"/>
      <c r="D6" s="324"/>
      <c r="E6" s="325"/>
      <c r="F6" s="326"/>
      <c r="G6" s="327"/>
      <c r="H6" s="328"/>
    </row>
    <row r="7" spans="1:8" ht="15.75" x14ac:dyDescent="0.25">
      <c r="A7" s="349"/>
      <c r="B7" s="457" t="s">
        <v>301</v>
      </c>
      <c r="C7" s="458"/>
      <c r="D7" s="329">
        <v>0</v>
      </c>
      <c r="E7" s="329">
        <v>0</v>
      </c>
      <c r="F7" s="329">
        <v>0</v>
      </c>
      <c r="G7" s="329">
        <v>0</v>
      </c>
      <c r="H7" s="329">
        <v>0</v>
      </c>
    </row>
    <row r="8" spans="1:8" x14ac:dyDescent="0.25">
      <c r="A8" s="350"/>
      <c r="B8" s="453" t="s">
        <v>296</v>
      </c>
      <c r="C8" s="454"/>
      <c r="D8" s="330">
        <v>0</v>
      </c>
      <c r="E8" s="330">
        <v>0</v>
      </c>
      <c r="F8" s="330">
        <v>0</v>
      </c>
      <c r="G8" s="330">
        <v>0</v>
      </c>
      <c r="H8" s="331">
        <v>0</v>
      </c>
    </row>
    <row r="9" spans="1:8" x14ac:dyDescent="0.25">
      <c r="A9" s="350"/>
      <c r="B9" s="453" t="s">
        <v>83</v>
      </c>
      <c r="C9" s="454"/>
      <c r="D9" s="330">
        <v>0</v>
      </c>
      <c r="E9" s="330">
        <v>0</v>
      </c>
      <c r="F9" s="330">
        <v>0</v>
      </c>
      <c r="G9" s="330">
        <v>0</v>
      </c>
      <c r="H9" s="331">
        <v>0</v>
      </c>
    </row>
    <row r="10" spans="1:8" x14ac:dyDescent="0.25">
      <c r="A10" s="350"/>
      <c r="B10" s="453" t="s">
        <v>231</v>
      </c>
      <c r="C10" s="454"/>
      <c r="D10" s="330">
        <v>0</v>
      </c>
      <c r="E10" s="330">
        <v>0</v>
      </c>
      <c r="F10" s="330">
        <v>0</v>
      </c>
      <c r="G10" s="330">
        <v>0</v>
      </c>
      <c r="H10" s="331">
        <v>0</v>
      </c>
    </row>
    <row r="11" spans="1:8" ht="15.75" x14ac:dyDescent="0.25">
      <c r="A11" s="349"/>
      <c r="B11" s="332"/>
      <c r="C11" s="333"/>
      <c r="D11" s="334"/>
      <c r="E11" s="334"/>
      <c r="F11" s="334"/>
      <c r="G11" s="331"/>
      <c r="H11" s="331"/>
    </row>
    <row r="12" spans="1:8" ht="15.75" x14ac:dyDescent="0.25">
      <c r="A12" s="349"/>
      <c r="B12" s="457" t="s">
        <v>302</v>
      </c>
      <c r="C12" s="458"/>
      <c r="D12" s="329">
        <v>0</v>
      </c>
      <c r="E12" s="329">
        <v>17582047283.720001</v>
      </c>
      <c r="F12" s="329">
        <v>1310214719.9400001</v>
      </c>
      <c r="G12" s="329">
        <v>0</v>
      </c>
      <c r="H12" s="329">
        <v>18892262003.66</v>
      </c>
    </row>
    <row r="13" spans="1:8" x14ac:dyDescent="0.25">
      <c r="A13" s="350"/>
      <c r="B13" s="453" t="s">
        <v>197</v>
      </c>
      <c r="C13" s="454"/>
      <c r="D13" s="334">
        <v>0</v>
      </c>
      <c r="E13" s="334">
        <v>0</v>
      </c>
      <c r="F13" s="334">
        <v>1310214719.9400001</v>
      </c>
      <c r="G13" s="330">
        <v>0</v>
      </c>
      <c r="H13" s="331">
        <v>1310214719.9400001</v>
      </c>
    </row>
    <row r="14" spans="1:8" x14ac:dyDescent="0.25">
      <c r="A14"/>
      <c r="B14" s="453" t="s">
        <v>87</v>
      </c>
      <c r="C14" s="454"/>
      <c r="D14" s="334">
        <v>0</v>
      </c>
      <c r="E14" s="334">
        <v>2690296801.0300002</v>
      </c>
      <c r="F14" s="334">
        <v>0</v>
      </c>
      <c r="G14" s="330">
        <v>0</v>
      </c>
      <c r="H14" s="331">
        <v>2690296801.0300002</v>
      </c>
    </row>
    <row r="15" spans="1:8" x14ac:dyDescent="0.25">
      <c r="A15"/>
      <c r="B15" s="345"/>
      <c r="C15" s="346"/>
      <c r="D15" s="334"/>
      <c r="E15" s="334"/>
      <c r="F15" s="334"/>
      <c r="G15" s="330"/>
      <c r="H15" s="331"/>
    </row>
    <row r="16" spans="1:8" x14ac:dyDescent="0.25">
      <c r="A16"/>
      <c r="B16" s="345"/>
      <c r="C16" s="346"/>
      <c r="D16" s="334"/>
      <c r="E16" s="334"/>
      <c r="F16" s="334"/>
      <c r="G16" s="330"/>
      <c r="H16" s="331"/>
    </row>
    <row r="17" spans="1:8" x14ac:dyDescent="0.25">
      <c r="A17"/>
      <c r="B17" s="345"/>
      <c r="C17" s="346"/>
      <c r="D17" s="334"/>
      <c r="E17" s="334"/>
      <c r="F17" s="334"/>
      <c r="G17" s="330"/>
      <c r="H17" s="331"/>
    </row>
    <row r="18" spans="1:8" x14ac:dyDescent="0.25">
      <c r="A18"/>
      <c r="B18" s="345"/>
      <c r="C18" s="346"/>
      <c r="D18" s="334"/>
      <c r="E18" s="334"/>
      <c r="F18" s="334"/>
      <c r="G18" s="330"/>
      <c r="H18" s="331"/>
    </row>
    <row r="19" spans="1:8" x14ac:dyDescent="0.25">
      <c r="A19" s="350"/>
      <c r="B19" s="453" t="s">
        <v>297</v>
      </c>
      <c r="C19" s="454"/>
      <c r="D19" s="334">
        <v>0</v>
      </c>
      <c r="E19" s="334">
        <v>6600948383.4099998</v>
      </c>
      <c r="F19" s="334">
        <v>0</v>
      </c>
      <c r="G19" s="330">
        <v>0</v>
      </c>
      <c r="H19" s="331">
        <v>6600948383.4099998</v>
      </c>
    </row>
    <row r="20" spans="1:8" x14ac:dyDescent="0.25">
      <c r="A20" s="350"/>
      <c r="B20" s="453" t="s">
        <v>89</v>
      </c>
      <c r="C20" s="454"/>
      <c r="D20" s="334">
        <v>0</v>
      </c>
      <c r="E20" s="334">
        <v>0</v>
      </c>
      <c r="F20" s="334">
        <v>0</v>
      </c>
      <c r="G20" s="330">
        <v>0</v>
      </c>
      <c r="H20" s="331">
        <v>0</v>
      </c>
    </row>
    <row r="21" spans="1:8" x14ac:dyDescent="0.25">
      <c r="A21" s="350"/>
      <c r="B21" s="453" t="s">
        <v>90</v>
      </c>
      <c r="C21" s="454"/>
      <c r="D21" s="334">
        <v>0</v>
      </c>
      <c r="E21" s="334">
        <v>8290802099.2799997</v>
      </c>
      <c r="F21" s="334">
        <v>0</v>
      </c>
      <c r="G21" s="330">
        <v>0</v>
      </c>
      <c r="H21" s="331">
        <v>8290802099.2799997</v>
      </c>
    </row>
    <row r="22" spans="1:8" ht="15.75" x14ac:dyDescent="0.25">
      <c r="A22" s="349"/>
      <c r="B22" s="332"/>
      <c r="C22" s="333"/>
      <c r="D22" s="334"/>
      <c r="E22" s="331"/>
      <c r="F22" s="334"/>
      <c r="G22" s="334"/>
      <c r="H22" s="334"/>
    </row>
    <row r="23" spans="1:8" ht="15.75" x14ac:dyDescent="0.25">
      <c r="A23" s="349"/>
      <c r="B23" s="465" t="s">
        <v>303</v>
      </c>
      <c r="C23" s="466"/>
      <c r="D23" s="335">
        <v>0</v>
      </c>
      <c r="E23" s="335">
        <v>0</v>
      </c>
      <c r="F23" s="335">
        <v>0</v>
      </c>
      <c r="G23" s="335">
        <v>0</v>
      </c>
      <c r="H23" s="335">
        <v>0</v>
      </c>
    </row>
    <row r="24" spans="1:8" x14ac:dyDescent="0.25">
      <c r="A24" s="350"/>
      <c r="B24" s="453" t="s">
        <v>298</v>
      </c>
      <c r="C24" s="454"/>
      <c r="D24" s="330">
        <v>0</v>
      </c>
      <c r="E24" s="330">
        <v>0</v>
      </c>
      <c r="F24" s="330">
        <v>0</v>
      </c>
      <c r="G24" s="330">
        <v>0</v>
      </c>
      <c r="H24" s="331">
        <v>0</v>
      </c>
    </row>
    <row r="25" spans="1:8" x14ac:dyDescent="0.25">
      <c r="A25" s="350"/>
      <c r="B25" s="453" t="s">
        <v>299</v>
      </c>
      <c r="C25" s="454"/>
      <c r="D25" s="330">
        <v>0</v>
      </c>
      <c r="E25" s="330">
        <v>0</v>
      </c>
      <c r="F25" s="330">
        <v>0</v>
      </c>
      <c r="G25" s="330">
        <v>0</v>
      </c>
      <c r="H25" s="331">
        <v>0</v>
      </c>
    </row>
    <row r="26" spans="1:8" ht="15.75" x14ac:dyDescent="0.25">
      <c r="A26" s="349"/>
      <c r="B26" s="332"/>
      <c r="C26" s="333"/>
      <c r="D26" s="334"/>
      <c r="E26" s="331"/>
      <c r="F26" s="334"/>
      <c r="G26" s="334"/>
      <c r="H26" s="334"/>
    </row>
    <row r="27" spans="1:8" ht="15.75" x14ac:dyDescent="0.25">
      <c r="A27" s="349"/>
      <c r="B27" s="463" t="s">
        <v>304</v>
      </c>
      <c r="C27" s="464"/>
      <c r="D27" s="329">
        <v>0</v>
      </c>
      <c r="E27" s="329">
        <v>17582047283.720001</v>
      </c>
      <c r="F27" s="329">
        <v>1310214719.9400001</v>
      </c>
      <c r="G27" s="329">
        <v>0</v>
      </c>
      <c r="H27" s="329">
        <v>18892262003.66</v>
      </c>
    </row>
    <row r="28" spans="1:8" ht="15.75" x14ac:dyDescent="0.25">
      <c r="A28" s="349"/>
      <c r="B28" s="336"/>
      <c r="C28" s="337"/>
      <c r="D28" s="331"/>
      <c r="E28" s="334"/>
      <c r="F28" s="334"/>
      <c r="G28" s="331"/>
      <c r="H28" s="331"/>
    </row>
    <row r="29" spans="1:8" ht="15.75" x14ac:dyDescent="0.25">
      <c r="A29" s="349"/>
      <c r="B29" s="457" t="s">
        <v>305</v>
      </c>
      <c r="C29" s="458"/>
      <c r="D29" s="329">
        <v>0</v>
      </c>
      <c r="E29" s="329">
        <v>0</v>
      </c>
      <c r="F29" s="329">
        <v>0</v>
      </c>
      <c r="G29" s="329">
        <v>0</v>
      </c>
      <c r="H29" s="329">
        <v>0</v>
      </c>
    </row>
    <row r="30" spans="1:8" x14ac:dyDescent="0.25">
      <c r="A30" s="350"/>
      <c r="B30" s="453" t="s">
        <v>82</v>
      </c>
      <c r="C30" s="454"/>
      <c r="D30" s="330">
        <v>0</v>
      </c>
      <c r="E30" s="330">
        <v>0</v>
      </c>
      <c r="F30" s="330">
        <v>0</v>
      </c>
      <c r="G30" s="330">
        <v>0</v>
      </c>
      <c r="H30" s="331">
        <v>0</v>
      </c>
    </row>
    <row r="31" spans="1:8" x14ac:dyDescent="0.25">
      <c r="A31" s="350"/>
      <c r="B31" s="453" t="s">
        <v>83</v>
      </c>
      <c r="C31" s="454"/>
      <c r="D31" s="330">
        <v>0</v>
      </c>
      <c r="E31" s="330">
        <v>0</v>
      </c>
      <c r="F31" s="330">
        <v>0</v>
      </c>
      <c r="G31" s="330">
        <v>0</v>
      </c>
      <c r="H31" s="331">
        <v>0</v>
      </c>
    </row>
    <row r="32" spans="1:8" x14ac:dyDescent="0.25">
      <c r="A32" s="350"/>
      <c r="B32" s="453" t="s">
        <v>231</v>
      </c>
      <c r="C32" s="454"/>
      <c r="D32" s="330">
        <v>0</v>
      </c>
      <c r="E32" s="330">
        <v>0</v>
      </c>
      <c r="F32" s="330">
        <v>0</v>
      </c>
      <c r="G32" s="330">
        <v>0</v>
      </c>
      <c r="H32" s="331">
        <v>0</v>
      </c>
    </row>
    <row r="33" spans="1:8" ht="15.75" x14ac:dyDescent="0.25">
      <c r="A33" s="349"/>
      <c r="B33" s="332"/>
      <c r="C33" s="333"/>
      <c r="D33" s="331"/>
      <c r="E33" s="334"/>
      <c r="F33" s="334"/>
      <c r="G33" s="331"/>
      <c r="H33" s="331"/>
    </row>
    <row r="34" spans="1:8" ht="15.75" x14ac:dyDescent="0.25">
      <c r="A34" s="349"/>
      <c r="B34" s="457" t="s">
        <v>306</v>
      </c>
      <c r="C34" s="458"/>
      <c r="D34" s="329">
        <v>0</v>
      </c>
      <c r="E34" s="329">
        <v>1181469443.2099996</v>
      </c>
      <c r="F34" s="329">
        <v>369102355.77999973</v>
      </c>
      <c r="G34" s="329">
        <v>0</v>
      </c>
      <c r="H34" s="329">
        <v>1550571798.9899993</v>
      </c>
    </row>
    <row r="35" spans="1:8" x14ac:dyDescent="0.25">
      <c r="A35"/>
      <c r="B35" s="459" t="s">
        <v>197</v>
      </c>
      <c r="C35" s="460"/>
      <c r="D35" s="461">
        <v>0</v>
      </c>
      <c r="E35" s="461">
        <v>0</v>
      </c>
      <c r="F35" s="462">
        <v>1678338878.77</v>
      </c>
      <c r="G35" s="462">
        <v>0</v>
      </c>
      <c r="H35" s="452">
        <v>1678338878.77</v>
      </c>
    </row>
    <row r="36" spans="1:8" x14ac:dyDescent="0.25">
      <c r="A36"/>
      <c r="B36" s="459"/>
      <c r="C36" s="460"/>
      <c r="D36" s="461"/>
      <c r="E36" s="461"/>
      <c r="F36" s="462"/>
      <c r="G36" s="462"/>
      <c r="H36" s="452"/>
    </row>
    <row r="37" spans="1:8" x14ac:dyDescent="0.25">
      <c r="A37" s="160"/>
      <c r="B37" s="453" t="s">
        <v>87</v>
      </c>
      <c r="C37" s="454"/>
      <c r="D37" s="334">
        <v>0</v>
      </c>
      <c r="E37" s="334">
        <v>1181469443.2099996</v>
      </c>
      <c r="F37" s="330">
        <v>-1310214719.9400001</v>
      </c>
      <c r="G37" s="330">
        <v>0</v>
      </c>
      <c r="H37" s="331">
        <v>-128745276.7300005</v>
      </c>
    </row>
    <row r="38" spans="1:8" ht="15.75" x14ac:dyDescent="0.25">
      <c r="A38" s="349"/>
      <c r="B38" s="453" t="s">
        <v>297</v>
      </c>
      <c r="C38" s="454"/>
      <c r="D38" s="334">
        <v>0</v>
      </c>
      <c r="E38" s="330">
        <v>0</v>
      </c>
      <c r="F38" s="334">
        <v>0</v>
      </c>
      <c r="G38" s="330">
        <v>0</v>
      </c>
      <c r="H38" s="331">
        <v>0</v>
      </c>
    </row>
    <row r="39" spans="1:8" ht="15.75" x14ac:dyDescent="0.25">
      <c r="A39" s="349"/>
      <c r="B39" s="453" t="s">
        <v>89</v>
      </c>
      <c r="C39" s="454"/>
      <c r="D39" s="334">
        <v>0</v>
      </c>
      <c r="E39" s="330">
        <v>0</v>
      </c>
      <c r="F39" s="334">
        <v>0</v>
      </c>
      <c r="G39" s="330">
        <v>0</v>
      </c>
      <c r="H39" s="331">
        <v>0</v>
      </c>
    </row>
    <row r="40" spans="1:8" x14ac:dyDescent="0.25">
      <c r="A40" s="160"/>
      <c r="B40" s="453" t="s">
        <v>90</v>
      </c>
      <c r="C40" s="454"/>
      <c r="D40" s="334">
        <v>0</v>
      </c>
      <c r="E40" s="330">
        <v>0</v>
      </c>
      <c r="F40" s="334">
        <v>978196.94999980927</v>
      </c>
      <c r="G40" s="330">
        <v>0</v>
      </c>
      <c r="H40" s="331">
        <v>978196.94999980927</v>
      </c>
    </row>
    <row r="41" spans="1:8" ht="15.75" x14ac:dyDescent="0.25">
      <c r="A41" s="349"/>
      <c r="B41" s="338"/>
      <c r="C41" s="339"/>
      <c r="D41" s="334"/>
      <c r="E41" s="331"/>
      <c r="F41" s="334"/>
      <c r="G41" s="334"/>
      <c r="H41" s="334"/>
    </row>
    <row r="42" spans="1:8" ht="15.75" x14ac:dyDescent="0.25">
      <c r="A42" s="349"/>
      <c r="B42" s="457" t="s">
        <v>307</v>
      </c>
      <c r="C42" s="458"/>
      <c r="D42" s="335">
        <v>0</v>
      </c>
      <c r="E42" s="335">
        <v>0</v>
      </c>
      <c r="F42" s="335">
        <v>0</v>
      </c>
      <c r="G42" s="335">
        <v>0</v>
      </c>
      <c r="H42" s="329">
        <v>0</v>
      </c>
    </row>
    <row r="43" spans="1:8" x14ac:dyDescent="0.25">
      <c r="A43" s="350"/>
      <c r="B43" s="453" t="s">
        <v>298</v>
      </c>
      <c r="C43" s="454"/>
      <c r="D43" s="330">
        <v>0</v>
      </c>
      <c r="E43" s="330">
        <v>0</v>
      </c>
      <c r="F43" s="330">
        <v>0</v>
      </c>
      <c r="G43" s="330">
        <v>0</v>
      </c>
      <c r="H43" s="331">
        <v>0</v>
      </c>
    </row>
    <row r="44" spans="1:8" x14ac:dyDescent="0.25">
      <c r="A44" s="350"/>
      <c r="B44" s="453" t="s">
        <v>299</v>
      </c>
      <c r="C44" s="454"/>
      <c r="D44" s="330">
        <v>0</v>
      </c>
      <c r="E44" s="330">
        <v>0</v>
      </c>
      <c r="F44" s="330">
        <v>0</v>
      </c>
      <c r="G44" s="330">
        <v>0</v>
      </c>
      <c r="H44" s="331">
        <v>0</v>
      </c>
    </row>
    <row r="45" spans="1:8" ht="15.75" x14ac:dyDescent="0.25">
      <c r="A45" s="349"/>
      <c r="B45" s="340"/>
      <c r="C45" s="341"/>
      <c r="D45" s="334"/>
      <c r="E45" s="331"/>
      <c r="F45" s="334"/>
      <c r="G45" s="334"/>
      <c r="H45" s="334"/>
    </row>
    <row r="46" spans="1:8" ht="15.75" x14ac:dyDescent="0.25">
      <c r="A46" s="349"/>
      <c r="B46" s="455" t="s">
        <v>308</v>
      </c>
      <c r="C46" s="456"/>
      <c r="D46" s="342">
        <v>0</v>
      </c>
      <c r="E46" s="342">
        <v>18763516726.93</v>
      </c>
      <c r="F46" s="342">
        <v>1679317075.7199998</v>
      </c>
      <c r="G46" s="342">
        <v>0</v>
      </c>
      <c r="H46" s="342">
        <v>20442833802.650002</v>
      </c>
    </row>
    <row r="47" spans="1:8" x14ac:dyDescent="0.25">
      <c r="B47" s="518" t="s">
        <v>300</v>
      </c>
      <c r="C47" s="343"/>
      <c r="D47" s="343"/>
      <c r="E47" s="343"/>
      <c r="F47" s="343"/>
      <c r="G47" s="343"/>
      <c r="H47" s="348"/>
    </row>
    <row r="54" spans="1:9" x14ac:dyDescent="0.25">
      <c r="I54" s="316"/>
    </row>
    <row r="59" spans="1:9" s="344" customFormat="1" x14ac:dyDescent="0.25">
      <c r="A59" s="351"/>
      <c r="B59" s="320"/>
      <c r="C59" s="320"/>
      <c r="D59" s="320"/>
      <c r="E59" s="320"/>
      <c r="F59" s="320"/>
      <c r="G59" s="320"/>
      <c r="H59" s="320"/>
    </row>
    <row r="60" spans="1:9" s="344" customFormat="1" x14ac:dyDescent="0.25">
      <c r="A60" s="351"/>
      <c r="B60" s="320"/>
      <c r="C60" s="320"/>
      <c r="D60" s="320"/>
      <c r="E60" s="320"/>
      <c r="F60" s="320"/>
      <c r="G60" s="320"/>
      <c r="H60" s="320"/>
    </row>
    <row r="61" spans="1:9" s="344" customFormat="1" x14ac:dyDescent="0.25">
      <c r="A61" s="351"/>
      <c r="B61" s="320"/>
      <c r="C61" s="320"/>
      <c r="D61" s="320"/>
      <c r="E61" s="320"/>
      <c r="F61" s="320"/>
      <c r="G61" s="320"/>
      <c r="H61" s="320"/>
    </row>
    <row r="62" spans="1:9" s="344" customFormat="1" x14ac:dyDescent="0.25">
      <c r="A62" s="351"/>
      <c r="B62" s="320"/>
      <c r="C62" s="320"/>
      <c r="D62" s="320"/>
      <c r="E62" s="320"/>
      <c r="F62" s="320"/>
      <c r="G62" s="320"/>
      <c r="H62" s="320"/>
    </row>
  </sheetData>
  <mergeCells count="37">
    <mergeCell ref="B8:C8"/>
    <mergeCell ref="B2:H2"/>
    <mergeCell ref="B3:H3"/>
    <mergeCell ref="B4:H4"/>
    <mergeCell ref="B5:C5"/>
    <mergeCell ref="B7:C7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29:C29"/>
    <mergeCell ref="B30:C30"/>
    <mergeCell ref="B31:C31"/>
    <mergeCell ref="B32:C32"/>
    <mergeCell ref="B34:C34"/>
    <mergeCell ref="B43:C43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</mergeCells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78"/>
      <c r="D1" s="478"/>
      <c r="E1" s="478"/>
      <c r="F1" s="478"/>
      <c r="G1" s="478"/>
      <c r="H1" s="478"/>
      <c r="I1" s="478"/>
      <c r="J1" s="478"/>
      <c r="K1" s="478"/>
    </row>
    <row r="2" spans="3:15" ht="20.25" x14ac:dyDescent="0.3">
      <c r="C2" s="479" t="s">
        <v>38</v>
      </c>
      <c r="D2" s="480"/>
      <c r="E2" s="480"/>
      <c r="F2" s="480"/>
      <c r="G2" s="480"/>
      <c r="H2" s="480"/>
      <c r="I2" s="480"/>
      <c r="J2" s="480"/>
      <c r="K2" s="481"/>
    </row>
    <row r="3" spans="3:15" ht="18" x14ac:dyDescent="0.2">
      <c r="C3" s="482" t="s">
        <v>236</v>
      </c>
      <c r="D3" s="444"/>
      <c r="E3" s="444"/>
      <c r="F3" s="444"/>
      <c r="G3" s="444"/>
      <c r="H3" s="444"/>
      <c r="I3" s="444"/>
      <c r="J3" s="444"/>
      <c r="K3" s="483"/>
    </row>
    <row r="4" spans="3:15" ht="15.75" x14ac:dyDescent="0.2">
      <c r="C4" s="484" t="s">
        <v>260</v>
      </c>
      <c r="D4" s="445"/>
      <c r="E4" s="445"/>
      <c r="F4" s="445"/>
      <c r="G4" s="445"/>
      <c r="H4" s="445"/>
      <c r="I4" s="445"/>
      <c r="J4" s="445"/>
      <c r="K4" s="485"/>
    </row>
    <row r="5" spans="3:15" ht="9.75" customHeight="1" x14ac:dyDescent="0.2"/>
    <row r="6" spans="3:15" s="93" customFormat="1" ht="12" customHeight="1" x14ac:dyDescent="0.2">
      <c r="C6" s="486" t="s">
        <v>237</v>
      </c>
      <c r="D6" s="446"/>
      <c r="E6" s="446"/>
      <c r="F6" s="446"/>
      <c r="G6" s="447"/>
      <c r="H6" s="450" t="s">
        <v>238</v>
      </c>
      <c r="I6" s="450" t="s">
        <v>239</v>
      </c>
      <c r="J6" s="450" t="s">
        <v>240</v>
      </c>
      <c r="K6" s="450" t="s">
        <v>241</v>
      </c>
    </row>
    <row r="7" spans="3:15" s="93" customFormat="1" ht="15" customHeight="1" x14ac:dyDescent="0.2">
      <c r="C7" s="487"/>
      <c r="D7" s="448"/>
      <c r="E7" s="448"/>
      <c r="F7" s="448"/>
      <c r="G7" s="449"/>
      <c r="H7" s="451"/>
      <c r="I7" s="451"/>
      <c r="J7" s="451"/>
      <c r="K7" s="451"/>
    </row>
    <row r="8" spans="3:15" s="94" customFormat="1" ht="17.25" customHeight="1" x14ac:dyDescent="0.25">
      <c r="C8" s="487"/>
      <c r="D8" s="448"/>
      <c r="E8" s="448"/>
      <c r="F8" s="448"/>
      <c r="G8" s="449"/>
      <c r="H8" s="488"/>
      <c r="I8" s="488"/>
      <c r="J8" s="488"/>
      <c r="K8" s="488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242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243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244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245</v>
      </c>
      <c r="F17" s="101"/>
      <c r="G17" s="102"/>
      <c r="H17" s="103" t="s">
        <v>246</v>
      </c>
      <c r="I17" s="109" t="s">
        <v>247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248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246</v>
      </c>
      <c r="I20" s="109" t="s">
        <v>261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248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246</v>
      </c>
      <c r="I22" s="109" t="s">
        <v>262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248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246</v>
      </c>
      <c r="I24" s="109" t="s">
        <v>263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248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246</v>
      </c>
      <c r="I26" s="109" t="s">
        <v>264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248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246</v>
      </c>
      <c r="I28" s="109" t="s">
        <v>265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246</v>
      </c>
      <c r="I30" s="109" t="s">
        <v>234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246</v>
      </c>
      <c r="I32" s="109" t="s">
        <v>235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249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250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251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252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253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254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249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250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255</v>
      </c>
      <c r="E47" s="101"/>
      <c r="F47" s="101"/>
      <c r="G47" s="102"/>
      <c r="H47" s="103"/>
      <c r="I47" s="104"/>
      <c r="J47" s="156">
        <f>SUM(J17:J46)</f>
        <v>193722491.70000002</v>
      </c>
      <c r="K47" s="156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256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244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245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246</v>
      </c>
      <c r="I54" s="109" t="s">
        <v>247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248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246</v>
      </c>
      <c r="I57" s="109" t="s">
        <v>261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248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262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248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246</v>
      </c>
      <c r="I61" s="109" t="s">
        <v>263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248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246</v>
      </c>
      <c r="I63" s="109" t="s">
        <v>266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248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246</v>
      </c>
      <c r="I65" s="109" t="s">
        <v>265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246</v>
      </c>
      <c r="I67" s="109" t="s">
        <v>234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246</v>
      </c>
      <c r="I69" s="109" t="s">
        <v>235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249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250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251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252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253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254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249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250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257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258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258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259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57">
        <v>2494549255.9499998</v>
      </c>
      <c r="L93" s="158" t="s">
        <v>283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90" t="s">
        <v>38</v>
      </c>
      <c r="D2" s="491"/>
      <c r="E2" s="491"/>
      <c r="F2" s="491"/>
      <c r="G2" s="491"/>
      <c r="H2" s="491"/>
      <c r="I2" s="491"/>
      <c r="J2" s="491"/>
      <c r="K2" s="492"/>
      <c r="L2" s="1"/>
      <c r="N2" s="78"/>
    </row>
    <row r="3" spans="1:14" s="2" customFormat="1" ht="20.25" customHeight="1" x14ac:dyDescent="0.2">
      <c r="A3" s="78"/>
      <c r="C3" s="493" t="s">
        <v>39</v>
      </c>
      <c r="D3" s="364"/>
      <c r="E3" s="364"/>
      <c r="F3" s="364"/>
      <c r="G3" s="364"/>
      <c r="H3" s="364"/>
      <c r="I3" s="364"/>
      <c r="J3" s="364"/>
      <c r="K3" s="494"/>
      <c r="L3" s="1"/>
      <c r="N3" s="78"/>
    </row>
    <row r="4" spans="1:14" s="2" customFormat="1" ht="20.25" customHeight="1" x14ac:dyDescent="0.2">
      <c r="A4" s="78"/>
      <c r="C4" s="495" t="s">
        <v>282</v>
      </c>
      <c r="D4" s="496"/>
      <c r="E4" s="496"/>
      <c r="F4" s="496"/>
      <c r="G4" s="496"/>
      <c r="H4" s="496"/>
      <c r="I4" s="496"/>
      <c r="J4" s="496"/>
      <c r="K4" s="497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89" t="s">
        <v>40</v>
      </c>
      <c r="D6" s="357"/>
      <c r="E6" s="148" t="s">
        <v>281</v>
      </c>
      <c r="F6" s="148" t="s">
        <v>280</v>
      </c>
      <c r="G6" s="9"/>
      <c r="H6" s="357" t="s">
        <v>10</v>
      </c>
      <c r="I6" s="357"/>
      <c r="J6" s="148" t="s">
        <v>281</v>
      </c>
      <c r="K6" s="149" t="s">
        <v>280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89" t="s">
        <v>41</v>
      </c>
      <c r="D8" s="357"/>
      <c r="E8" s="12"/>
      <c r="F8" s="12"/>
      <c r="G8" s="9"/>
      <c r="H8" s="357" t="s">
        <v>42</v>
      </c>
      <c r="I8" s="357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498" t="s">
        <v>43</v>
      </c>
      <c r="D10" s="358"/>
      <c r="E10" s="21" t="e">
        <f>VLOOKUP(A10,#REF!,6,FALSE)</f>
        <v>#REF!</v>
      </c>
      <c r="F10" s="150">
        <v>672348096.17999995</v>
      </c>
      <c r="G10" s="9"/>
      <c r="H10" s="358" t="s">
        <v>44</v>
      </c>
      <c r="I10" s="358"/>
      <c r="J10" s="21" t="e">
        <f>VLOOKUP(N10,#REF!,6,FALSE)</f>
        <v>#REF!</v>
      </c>
      <c r="K10" s="152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498" t="s">
        <v>45</v>
      </c>
      <c r="D11" s="358"/>
      <c r="E11" s="21" t="e">
        <f>VLOOKUP(A11,#REF!,6,FALSE)</f>
        <v>#REF!</v>
      </c>
      <c r="F11" s="150">
        <v>22628435.940000027</v>
      </c>
      <c r="G11" s="9"/>
      <c r="H11" s="358" t="s">
        <v>46</v>
      </c>
      <c r="I11" s="358"/>
      <c r="J11" s="21" t="e">
        <f>VLOOKUP(N11,#REF!,6,FALSE)</f>
        <v>#REF!</v>
      </c>
      <c r="K11" s="152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498" t="s">
        <v>47</v>
      </c>
      <c r="D12" s="358"/>
      <c r="E12" s="21" t="e">
        <f>VLOOKUP(A12,#REF!,6,FALSE)</f>
        <v>#REF!</v>
      </c>
      <c r="F12" s="150">
        <v>130551078.52</v>
      </c>
      <c r="G12" s="9"/>
      <c r="H12" s="358" t="s">
        <v>48</v>
      </c>
      <c r="I12" s="358"/>
      <c r="J12" s="21" t="e">
        <f>VLOOKUP(N12,#REF!,6,FALSE)</f>
        <v>#REF!</v>
      </c>
      <c r="K12" s="152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498" t="s">
        <v>49</v>
      </c>
      <c r="D13" s="358"/>
      <c r="E13" s="21" t="e">
        <f>VLOOKUP(A13,#REF!,6,FALSE)</f>
        <v>#REF!</v>
      </c>
      <c r="F13" s="150">
        <v>0</v>
      </c>
      <c r="G13" s="9"/>
      <c r="H13" s="358" t="s">
        <v>50</v>
      </c>
      <c r="I13" s="358"/>
      <c r="J13" s="21" t="e">
        <f>VLOOKUP(N13,#REF!,6,FALSE)</f>
        <v>#REF!</v>
      </c>
      <c r="K13" s="152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498" t="s">
        <v>51</v>
      </c>
      <c r="D14" s="358"/>
      <c r="E14" s="21" t="e">
        <f>VLOOKUP(A14,#REF!,6,FALSE)</f>
        <v>#REF!</v>
      </c>
      <c r="F14" s="150">
        <v>0</v>
      </c>
      <c r="G14" s="9"/>
      <c r="H14" s="358" t="s">
        <v>52</v>
      </c>
      <c r="I14" s="358"/>
      <c r="J14" s="21" t="e">
        <f>VLOOKUP(N14,#REF!,6,FALSE)</f>
        <v>#REF!</v>
      </c>
      <c r="K14" s="152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499" t="s">
        <v>53</v>
      </c>
      <c r="D15" s="371"/>
      <c r="E15" s="21" t="e">
        <f>VLOOKUP(A15,#REF!,6,FALSE)</f>
        <v>#REF!</v>
      </c>
      <c r="F15" s="151">
        <v>0</v>
      </c>
      <c r="G15" s="9"/>
      <c r="H15" s="358" t="s">
        <v>54</v>
      </c>
      <c r="I15" s="358"/>
      <c r="J15" s="21" t="e">
        <f>VLOOKUP(N15,#REF!,6,FALSE)</f>
        <v>#REF!</v>
      </c>
      <c r="K15" s="153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498" t="s">
        <v>55</v>
      </c>
      <c r="D16" s="358"/>
      <c r="E16" s="21" t="e">
        <f>VLOOKUP(A16,#REF!,6,FALSE)</f>
        <v>#REF!</v>
      </c>
      <c r="F16" s="150">
        <v>0</v>
      </c>
      <c r="G16" s="9"/>
      <c r="H16" s="358" t="s">
        <v>56</v>
      </c>
      <c r="I16" s="358"/>
      <c r="J16" s="21" t="e">
        <f>VLOOKUP(N16,#REF!,6,FALSE)</f>
        <v>#REF!</v>
      </c>
      <c r="K16" s="152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58" t="s">
        <v>57</v>
      </c>
      <c r="I17" s="358"/>
      <c r="J17" s="21" t="e">
        <f>VLOOKUP(N17,#REF!,6,FALSE)</f>
        <v>#REF!</v>
      </c>
      <c r="K17" s="154">
        <v>512201.55</v>
      </c>
      <c r="L17" s="21"/>
      <c r="N17" s="78" t="s">
        <v>14</v>
      </c>
    </row>
    <row r="18" spans="1:15" s="7" customFormat="1" x14ac:dyDescent="0.2">
      <c r="A18" s="78"/>
      <c r="C18" s="489" t="s">
        <v>58</v>
      </c>
      <c r="D18" s="357"/>
      <c r="E18" s="15" t="e">
        <f>SUM(E10:E17)</f>
        <v>#REF!</v>
      </c>
      <c r="F18" s="15">
        <f>SUM(F10:F17)</f>
        <v>825527610.63999999</v>
      </c>
      <c r="G18" s="25"/>
      <c r="H18" s="357" t="s">
        <v>59</v>
      </c>
      <c r="I18" s="357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89" t="s">
        <v>60</v>
      </c>
      <c r="D20" s="357"/>
      <c r="E20" s="28"/>
      <c r="F20" s="28"/>
      <c r="G20" s="9"/>
      <c r="H20" s="357" t="s">
        <v>61</v>
      </c>
      <c r="I20" s="357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499" t="s">
        <v>62</v>
      </c>
      <c r="D22" s="371"/>
      <c r="E22" s="21" t="e">
        <f>VLOOKUP(A22,#REF!,6,FALSE)</f>
        <v>#REF!</v>
      </c>
      <c r="F22" s="150">
        <v>133577475.06</v>
      </c>
      <c r="G22" s="9"/>
      <c r="H22" s="358" t="s">
        <v>63</v>
      </c>
      <c r="I22" s="358"/>
      <c r="J22" s="21" t="e">
        <f>VLOOKUP(N22,#REF!,6,FALSE)</f>
        <v>#REF!</v>
      </c>
      <c r="K22" s="152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499" t="s">
        <v>64</v>
      </c>
      <c r="D23" s="371"/>
      <c r="E23" s="21" t="e">
        <f>VLOOKUP(A23,#REF!,6,FALSE)</f>
        <v>#REF!</v>
      </c>
      <c r="F23" s="150">
        <v>0</v>
      </c>
      <c r="G23" s="9"/>
      <c r="H23" s="358" t="s">
        <v>65</v>
      </c>
      <c r="I23" s="358"/>
      <c r="J23" s="21" t="e">
        <f>VLOOKUP(N23,#REF!,6,FALSE)</f>
        <v>#REF!</v>
      </c>
      <c r="K23" s="152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499" t="s">
        <v>66</v>
      </c>
      <c r="D24" s="371"/>
      <c r="E24" s="21" t="e">
        <f>VLOOKUP(A24,#REF!,6,FALSE)</f>
        <v>#REF!</v>
      </c>
      <c r="F24" s="150">
        <v>11833084954.459999</v>
      </c>
      <c r="G24" s="9"/>
      <c r="H24" s="371" t="s">
        <v>67</v>
      </c>
      <c r="I24" s="371"/>
      <c r="J24" s="21" t="e">
        <f>VLOOKUP(N24,#REF!,6,FALSE)</f>
        <v>#REF!</v>
      </c>
      <c r="K24" s="152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499" t="s">
        <v>68</v>
      </c>
      <c r="D25" s="371"/>
      <c r="E25" s="21" t="e">
        <f>VLOOKUP(A25,#REF!,6,FALSE)</f>
        <v>#REF!</v>
      </c>
      <c r="F25" s="150">
        <v>491714441.04000002</v>
      </c>
      <c r="G25" s="9"/>
      <c r="H25" s="358" t="s">
        <v>69</v>
      </c>
      <c r="I25" s="358"/>
      <c r="J25" s="21" t="e">
        <f>VLOOKUP(N25,#REF!,6,FALSE)</f>
        <v>#REF!</v>
      </c>
      <c r="K25" s="152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499" t="s">
        <v>70</v>
      </c>
      <c r="D26" s="371"/>
      <c r="E26" s="21" t="e">
        <f>VLOOKUP(A26,#REF!,6,FALSE)</f>
        <v>#REF!</v>
      </c>
      <c r="F26" s="150">
        <v>24406946.079999998</v>
      </c>
      <c r="G26" s="9"/>
      <c r="H26" s="358" t="s">
        <v>71</v>
      </c>
      <c r="I26" s="358"/>
      <c r="J26" s="21" t="e">
        <f>VLOOKUP(N26,#REF!,6,FALSE)</f>
        <v>#REF!</v>
      </c>
      <c r="K26" s="152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499" t="s">
        <v>72</v>
      </c>
      <c r="D27" s="371"/>
      <c r="E27" s="21" t="e">
        <f>VLOOKUP(A27,#REF!,6,FALSE)</f>
        <v>#REF!</v>
      </c>
      <c r="F27" s="150">
        <v>-337801736.31</v>
      </c>
      <c r="G27" s="9"/>
      <c r="H27" s="358" t="s">
        <v>73</v>
      </c>
      <c r="I27" s="358"/>
      <c r="J27" s="21" t="e">
        <f>VLOOKUP(N27,#REF!,6,FALSE)</f>
        <v>#REF!</v>
      </c>
      <c r="K27" s="152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499" t="s">
        <v>74</v>
      </c>
      <c r="D28" s="371"/>
      <c r="E28" s="21" t="e">
        <f>VLOOKUP(A28,#REF!,6,FALSE)</f>
        <v>#REF!</v>
      </c>
      <c r="F28" s="150">
        <v>38751058.789999999</v>
      </c>
      <c r="G28" s="9"/>
      <c r="H28" s="357" t="s">
        <v>75</v>
      </c>
      <c r="I28" s="357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499" t="s">
        <v>76</v>
      </c>
      <c r="D29" s="371"/>
      <c r="E29" s="21" t="e">
        <f>VLOOKUP(A29,#REF!,6,FALSE)</f>
        <v>#REF!</v>
      </c>
      <c r="F29" s="150">
        <v>0</v>
      </c>
      <c r="G29" s="9"/>
      <c r="K29" s="14"/>
      <c r="N29" s="78"/>
    </row>
    <row r="30" spans="1:15" s="7" customFormat="1" x14ac:dyDescent="0.2">
      <c r="A30" s="78" t="s">
        <v>102</v>
      </c>
      <c r="C30" s="499" t="s">
        <v>77</v>
      </c>
      <c r="D30" s="371"/>
      <c r="E30" s="21" t="e">
        <f>VLOOKUP(A30,#REF!,6,FALSE)</f>
        <v>#REF!</v>
      </c>
      <c r="F30" s="150">
        <v>0</v>
      </c>
      <c r="G30" s="9"/>
      <c r="H30" s="357" t="s">
        <v>78</v>
      </c>
      <c r="I30" s="357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500" t="s">
        <v>79</v>
      </c>
      <c r="D32" s="373"/>
      <c r="E32" s="34" t="e">
        <f>SUM(E22:E31)</f>
        <v>#REF!</v>
      </c>
      <c r="F32" s="34">
        <f>SUM(F22:F31)</f>
        <v>12183733139.120001</v>
      </c>
      <c r="G32" s="25"/>
      <c r="H32" s="357" t="s">
        <v>17</v>
      </c>
      <c r="I32" s="357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57" t="s">
        <v>80</v>
      </c>
      <c r="I33" s="357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500" t="s">
        <v>81</v>
      </c>
      <c r="D34" s="373"/>
      <c r="E34" s="34" t="e">
        <f>E18+E32</f>
        <v>#REF!</v>
      </c>
      <c r="F34" s="34">
        <f>F18+F32</f>
        <v>13009260749.76</v>
      </c>
      <c r="G34" s="9"/>
      <c r="H34" s="358" t="s">
        <v>82</v>
      </c>
      <c r="I34" s="358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58" t="s">
        <v>83</v>
      </c>
      <c r="I35" s="358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58" t="s">
        <v>84</v>
      </c>
      <c r="I36" s="358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57" t="s">
        <v>85</v>
      </c>
      <c r="I38" s="357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58" t="s">
        <v>86</v>
      </c>
      <c r="I39" s="358"/>
      <c r="J39" s="21" t="e">
        <f>VLOOKUP(N39,#REF!,6,FALSE)+Actividades!F66</f>
        <v>#REF!</v>
      </c>
      <c r="K39" s="155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58" t="s">
        <v>87</v>
      </c>
      <c r="I40" s="358"/>
      <c r="J40" s="21" t="e">
        <f>VLOOKUP(N40,#REF!,6,FALSE)</f>
        <v>#REF!</v>
      </c>
      <c r="K40" s="152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58" t="s">
        <v>88</v>
      </c>
      <c r="I41" s="358"/>
      <c r="J41" s="21" t="e">
        <f>VLOOKUP(N41,#REF!,6,FALSE)</f>
        <v>#REF!</v>
      </c>
      <c r="K41" s="152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2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58" t="s">
        <v>90</v>
      </c>
      <c r="I43" s="358"/>
      <c r="J43" s="21" t="e">
        <f>VLOOKUP(N43,#REF!,6,FALSE)</f>
        <v>#REF!</v>
      </c>
      <c r="K43" s="155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57" t="s">
        <v>91</v>
      </c>
      <c r="I45" s="357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58" t="s">
        <v>92</v>
      </c>
      <c r="I47" s="358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58" t="s">
        <v>93</v>
      </c>
      <c r="I48" s="358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57" t="s">
        <v>94</v>
      </c>
      <c r="I50" s="357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57" t="s">
        <v>95</v>
      </c>
      <c r="I52" s="357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2019-10-15T22:31:27Z</cp:lastPrinted>
  <dcterms:created xsi:type="dcterms:W3CDTF">2017-04-18T21:21:51Z</dcterms:created>
  <dcterms:modified xsi:type="dcterms:W3CDTF">2019-11-04T16:32:45Z</dcterms:modified>
</cp:coreProperties>
</file>