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10\"/>
    </mc:Choice>
  </mc:AlternateContent>
  <bookViews>
    <workbookView xWindow="60" yWindow="-30" windowWidth="14010" windowHeight="11640" tabRatio="736"/>
  </bookViews>
  <sheets>
    <sheet name="Inicio" sheetId="39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Activo'!$B$2:$I$34</definedName>
    <definedName name="_xlnm.Print_Area" localSheetId="3">Cambios!$B$2:$D$63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Flujo!$B$2:$F$68</definedName>
    <definedName name="_xlnm.Print_Area" localSheetId="8">'SIT. FIN. MAR 2017 (TRIMESTRE)'!$C$2:$K$53</definedName>
    <definedName name="_xlnm.Print_Area" localSheetId="1">'Situación Financiera'!$B$2:$J$55</definedName>
    <definedName name="_xlnm.Print_Area" localSheetId="6">Variaciones!$B$2:$H$47</definedName>
  </definedNames>
  <calcPr calcId="152511"/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E10" i="16"/>
  <c r="E18" i="16" s="1"/>
  <c r="E34" i="16" s="1"/>
  <c r="J33" i="16"/>
  <c r="H62" i="17"/>
  <c r="F34" i="16" l="1"/>
  <c r="H25" i="17"/>
  <c r="H64" i="17" s="1"/>
  <c r="G25" i="17"/>
  <c r="J30" i="16"/>
  <c r="G62" i="17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<sst xmlns="http://schemas.openxmlformats.org/spreadsheetml/2006/main" count="650" uniqueCount="326">
  <si>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</si>
  <si>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</si>
  <si>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</si>
  <si>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</si>
  <si>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</si>
  <si>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</si>
  <si>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</si>
  <si>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</si>
  <si>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</si>
  <si>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</si>
  <si>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</si>
  <si>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</si>
  <si>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</si>
  <si>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</si>
  <si>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</si>
  <si>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</si>
  <si>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</si>
  <si>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</si>
  <si>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</si>
  <si>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</si>
  <si>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</si>
  <si>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</si>
  <si>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</si>
  <si>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</si>
  <si>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</si>
  <si>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</si>
  <si>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</si>
  <si>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</si>
  <si>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</si>
  <si>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</si>
  <si>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</si>
  <si>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</si>
  <si>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</si>
  <si>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</si>
  <si>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</si>
  <si>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</si>
  <si>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</si>
  <si>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</si>
  <si>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</si>
  <si>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</si>
  <si>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</si>
  <si>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</si>
  <si>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</si>
  <si>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</si>
  <si>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</si>
  <si>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</si>
  <si>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</si>
  <si>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</si>
  <si>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</si>
  <si>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</si>
  <si>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</si>
  <si>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</si>
  <si>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</si>
  <si>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</si>
  <si>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</si>
  <si>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</si>
  <si>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</si>
  <si>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</si>
  <si>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</si>
  <si>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</si>
  <si>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</si>
  <si>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</si>
  <si>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</si>
  <si>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</si>
  <si>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</si>
  <si>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</si>
  <si>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</si>
  <si>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</si>
  <si>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</si>
  <si>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</si>
  <si>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</si>
  <si>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</si>
  <si>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</si>
  <si>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</si>
  <si>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</si>
  <si>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</si>
  <si>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</si>
  <si>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</si>
  <si>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</si>
  <si>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</si>
  <si>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</si>
  <si>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</si>
  <si>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</si>
  <si>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</si>
  <si>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</si>
  <si>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</si>
  <si>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</si>
  <si>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</si>
  <si>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</si>
  <si>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</si>
  <si>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</si>
  <si>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</si>
  <si>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</si>
  <si>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</si>
  <si>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</si>
  <si>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</si>
  <si>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</si>
  <si>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</si>
  <si>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</si>
  <si>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</si>
  <si>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</si>
  <si>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</si>
  <si>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</si>
  <si>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</si>
  <si>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</si>
  <si>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</si>
  <si>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</si>
  <si>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</si>
  <si>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</si>
  <si>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</si>
  <si>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</si>
  <si>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</si>
  <si>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</si>
  <si>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</si>
  <si>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</si>
  <si>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</si>
  <si>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</si>
  <si>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</si>
  <si>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</si>
  <si>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</si>
  <si>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</si>
  <si>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</si>
  <si>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</si>
  <si>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</si>
  <si>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</si>
  <si>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</si>
  <si>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</si>
  <si>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</si>
  <si>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</si>
  <si>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</si>
  <si>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</si>
  <si>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</si>
  <si>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</si>
  <si>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</si>
  <si>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</si>
  <si>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</si>
  <si>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</si>
  <si>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</si>
  <si>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</si>
  <si>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</si>
  <si>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</si>
  <si>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</si>
  <si>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</si>
  <si>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</si>
  <si>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</si>
  <si>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</si>
  <si>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</si>
  <si>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</si>
  <si>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</si>
  <si>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</si>
  <si>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</si>
  <si>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</si>
  <si>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</si>
  <si>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</si>
  <si>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</si>
  <si>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</si>
  <si>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</si>
  <si>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</si>
  <si>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</si>
  <si>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</si>
  <si>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</si>
  <si>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</si>
  <si>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</si>
  <si>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</si>
  <si>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</si>
  <si>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</si>
  <si>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</si>
  <si>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</si>
  <si>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</si>
  <si>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</si>
  <si>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</si>
  <si>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</si>
  <si>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</si>
  <si>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</si>
  <si>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</si>
  <si>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</si>
  <si>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</si>
  <si>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</si>
  <si>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</si>
  <si>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</si>
  <si>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</si>
  <si>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</si>
  <si>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</si>
  <si>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</si>
  <si>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</si>
  <si>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</si>
  <si>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</si>
  <si>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</si>
  <si>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</si>
  <si>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</si>
  <si>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</si>
  <si>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</si>
  <si>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</si>
  <si>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</si>
  <si>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</si>
  <si>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</si>
  <si>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</si>
  <si>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</si>
  <si>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</si>
  <si>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</si>
  <si>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</si>
  <si>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</si>
  <si>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</si>
  <si>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</si>
  <si>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</si>
  <si>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</si>
  <si>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</si>
  <si>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</si>
  <si>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</si>
  <si>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</si>
  <si>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</si>
  <si>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</si>
  <si>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</si>
  <si>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</si>
  <si>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</si>
  <si>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</si>
  <si>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</si>
  <si>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</si>
  <si>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</si>
  <si>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</si>
  <si>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</si>
  <si>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</si>
  <si>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</si>
  <si>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</si>
  <si>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</si>
  <si>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</si>
  <si>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</si>
  <si>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</si>
  <si>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</si>
  <si>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</si>
  <si>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</si>
  <si>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</si>
  <si>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</si>
  <si>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</si>
  <si>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</si>
  <si>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</si>
  <si>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</si>
  <si>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</si>
  <si>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</si>
  <si>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</si>
  <si>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</si>
  <si>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</si>
  <si>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</si>
  <si>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</si>
  <si>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</si>
  <si>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</si>
  <si>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</si>
  <si>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</si>
  <si>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</si>
  <si>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</si>
  <si>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</si>
  <si>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</si>
  <si>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</si>
  <si>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</si>
  <si>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</si>
  <si>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</si>
  <si>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</si>
  <si>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</si>
  <si>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</si>
  <si>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</si>
  <si>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</si>
  <si>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</si>
  <si>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</si>
  <si>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</si>
  <si>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</si>
  <si>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</si>
  <si>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</si>
  <si>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</si>
  <si>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</si>
  <si>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</si>
  <si>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</si>
  <si>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</si>
  <si>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</si>
  <si>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</si>
  <si>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</si>
  <si>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</si>
  <si>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</si>
  <si>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</si>
  <si>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</si>
  <si>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</si>
  <si>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</si>
  <si>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</si>
  <si>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</si>
  <si>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</si>
  <si>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</si>
  <si>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</si>
  <si>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 xml:space="preserve">                       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</si>
  <si>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</si>
  <si>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</si>
  <si>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</si>
  <si>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</si>
  <si>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</si>
  <si>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</si>
  <si>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</si>
  <si>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</si>
  <si>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</si>
  <si>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</si>
  <si>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</si>
  <si>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 xml:space="preserve">Resultados por Posición Monetaria </t>
  </si>
  <si>
    <t>Resultados por Tenencia de Activos no Monetarios</t>
  </si>
  <si>
    <t>Bajo protesta de decir verdad declaramos que los Estados Financieros y sus Notas son razonablemente correctos y responsabilidad del emisor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</si>
  <si>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</si>
  <si>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</si>
  <si>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</si>
  <si>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Pública/Patrimonio Neto Final de 2018</t>
  </si>
  <si>
    <t>Cambios en la Hacienda Pública/Patrimonio Contribuido Neto de 2019</t>
  </si>
  <si>
    <t>Variaciones de la Hacienda Pública/Patrimonio Neto de 2019</t>
  </si>
  <si>
    <t>Cambios en el Exceso o Insuficiencia en la Actualización de la Hacienda Pública / Patrimonio Neto de 2019</t>
  </si>
  <si>
    <t>Hacienda Pública / Patrimonio Neto Final de 2019</t>
  </si>
  <si>
    <t>Del 1 de enero al 31 de octubre 2019</t>
  </si>
  <si>
    <t>Del 1 de enero al 31 de octubre de 2019.</t>
  </si>
  <si>
    <t>Del 1 de Enero al 31 de octubre 2019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</si>
  <si>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</si>
  <si>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</si>
  <si>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</si>
  <si>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</si>
  <si>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</si>
  <si>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</si>
  <si>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</si>
  <si>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</si>
  <si>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</si>
  <si>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</si>
  <si>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OCTUBRE 2019</t>
  </si>
  <si>
    <t>Al 31 de octubre 2019 y al 31 de Diciembre 2018</t>
  </si>
  <si>
    <t>Al 31 de Octubre de 2019 y al 31 de Diciembre 2018</t>
  </si>
  <si>
    <t>Del 1 de Enero al 31 de octubre 2018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</si>
</sst>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2" fillId="0" borderId="0">
      <alignment vertical="top"/>
    </xf>
    <xf numFmtId="0" fontId="36" fillId="0" borderId="0" applyNumberFormat="0" applyFill="0" applyBorder="0" applyAlignment="0" applyProtection="0"/>
  </cellStyleXfs>
  <cellXfs count="514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22" fillId="33" borderId="0" xfId="126" applyFont="1" applyFill="1" applyAlignment="1"/>
    <xf numFmtId="0" fontId="22" fillId="33" borderId="0" xfId="126" applyFont="1" applyFill="1" applyAlignment="1">
      <alignment horizontal="left"/>
    </xf>
    <xf numFmtId="0" fontId="22" fillId="33" borderId="0" xfId="126" applyFont="1" applyFill="1" applyAlignment="1">
      <alignment vertical="center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43" fontId="27" fillId="0" borderId="0" xfId="44" applyFont="1" applyFill="1" applyBorder="1" applyProtection="1"/>
    <xf numFmtId="4" fontId="21" fillId="0" borderId="0" xfId="120" applyNumberFormat="1"/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4" fillId="0" borderId="28" xfId="0" applyNumberFormat="1" applyFont="1" applyFill="1" applyBorder="1" applyAlignment="1">
      <alignment horizontal="right" vertical="center"/>
    </xf>
    <xf numFmtId="4" fontId="56" fillId="0" borderId="28" xfId="46" applyNumberFormat="1" applyFont="1" applyFill="1" applyBorder="1" applyAlignment="1">
      <alignment horizontal="right" vertical="center" wrapText="1"/>
    </xf>
    <xf numFmtId="4" fontId="54" fillId="0" borderId="28" xfId="46" applyNumberFormat="1" applyFont="1" applyFill="1" applyBorder="1" applyAlignment="1">
      <alignment horizontal="right" vertical="center"/>
    </xf>
    <xf numFmtId="4" fontId="54" fillId="0" borderId="28" xfId="45" applyNumberFormat="1" applyFont="1" applyFill="1" applyBorder="1"/>
    <xf numFmtId="4" fontId="56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9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8" xfId="126" applyFont="1" applyFill="1" applyBorder="1" applyAlignment="1">
      <alignment horizontal="center" vertical="center" wrapText="1"/>
    </xf>
    <xf numFmtId="0" fontId="41" fillId="36" borderId="38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8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6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4" fontId="40" fillId="0" borderId="34" xfId="120" applyNumberFormat="1" applyFont="1" applyFill="1" applyBorder="1" applyAlignment="1">
      <alignment horizontal="right" vertical="center" wrapText="1"/>
    </xf>
    <xf numFmtId="4" fontId="40" fillId="0" borderId="35" xfId="120" applyNumberFormat="1" applyFont="1" applyFill="1" applyBorder="1" applyAlignment="1">
      <alignment horizontal="right" vertical="center" wrapText="1"/>
    </xf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0" fontId="31" fillId="0" borderId="34" xfId="42" applyFont="1" applyFill="1" applyBorder="1" applyAlignment="1">
      <alignment horizontal="left" indent="1"/>
    </xf>
    <xf numFmtId="0" fontId="31" fillId="0" borderId="35" xfId="42" applyFont="1" applyFill="1" applyBorder="1" applyAlignment="1">
      <alignment horizontal="left" indent="1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/>
    <xf numFmtId="43" fontId="3" fillId="0" borderId="0" xfId="47" applyFont="1" applyBorder="1"/>
    <xf numFmtId="0" fontId="3" fillId="0" borderId="0" xfId="45" applyFont="1" applyFill="1" applyBorder="1"/>
    <xf numFmtId="4" fontId="3" fillId="0" borderId="0" xfId="45" applyNumberFormat="1" applyFont="1"/>
    <xf numFmtId="0" fontId="47" fillId="34" borderId="32" xfId="45" applyFont="1" applyFill="1" applyBorder="1" applyAlignment="1">
      <alignment horizontal="center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7" fillId="0" borderId="0" xfId="120" applyFont="1"/>
    <xf numFmtId="0" fontId="57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8" fillId="33" borderId="10" xfId="124" applyFont="1" applyFill="1" applyBorder="1" applyAlignment="1">
      <alignment horizontal="left" vertical="top"/>
    </xf>
    <xf numFmtId="0" fontId="59" fillId="33" borderId="12" xfId="124" applyFont="1" applyFill="1" applyBorder="1" applyAlignment="1">
      <alignment vertical="top" wrapText="1"/>
    </xf>
    <xf numFmtId="0" fontId="59" fillId="33" borderId="21" xfId="124" applyFont="1" applyFill="1" applyBorder="1" applyAlignment="1">
      <alignment vertical="top"/>
    </xf>
    <xf numFmtId="172" fontId="60" fillId="33" borderId="21" xfId="125" applyNumberFormat="1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1" fillId="0" borderId="22" xfId="125" applyNumberFormat="1" applyFont="1" applyFill="1" applyBorder="1" applyAlignment="1" applyProtection="1">
      <alignment horizontal="right" vertical="top"/>
      <protection locked="0"/>
    </xf>
    <xf numFmtId="165" fontId="61" fillId="0" borderId="22" xfId="125" applyNumberFormat="1" applyFont="1" applyFill="1" applyBorder="1" applyAlignment="1">
      <alignment horizontal="right" vertical="top"/>
    </xf>
    <xf numFmtId="0" fontId="59" fillId="0" borderId="14" xfId="124" applyFont="1" applyFill="1" applyBorder="1" applyAlignment="1">
      <alignment vertical="top"/>
    </xf>
    <xf numFmtId="165" fontId="61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9" fillId="0" borderId="13" xfId="124" applyFont="1" applyFill="1" applyBorder="1" applyAlignment="1">
      <alignment vertical="top"/>
    </xf>
    <xf numFmtId="0" fontId="60" fillId="0" borderId="14" xfId="124" applyFont="1" applyFill="1" applyBorder="1" applyAlignment="1">
      <alignment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Alignment="1">
      <alignment wrapText="1"/>
    </xf>
    <xf numFmtId="166" fontId="26" fillId="33" borderId="0" xfId="47" applyNumberFormat="1" applyFont="1" applyFill="1" applyBorder="1" applyAlignment="1" applyProtection="1">
      <alignment vertical="top"/>
    </xf>
    <xf numFmtId="0" fontId="27" fillId="33" borderId="0" xfId="124" applyFont="1" applyFill="1" applyBorder="1" applyAlignment="1">
      <alignment vertical="top"/>
    </xf>
    <xf numFmtId="0" fontId="4" fillId="0" borderId="0" xfId="124" applyAlignment="1">
      <alignment horizontal="left"/>
    </xf>
    <xf numFmtId="43" fontId="0" fillId="0" borderId="0" xfId="125" applyFont="1" applyFill="1" applyAlignment="1">
      <alignment vertical="top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43" fontId="3" fillId="0" borderId="0" xfId="47" applyFont="1" applyFill="1" applyBorder="1"/>
    <xf numFmtId="0" fontId="3" fillId="0" borderId="0" xfId="45" applyFont="1" applyBorder="1" applyAlignment="1"/>
    <xf numFmtId="0" fontId="3" fillId="0" borderId="0" xfId="45" applyFont="1" applyFill="1" applyBorder="1" applyAlignment="1"/>
    <xf numFmtId="0" fontId="19" fillId="0" borderId="0" xfId="0" applyFont="1"/>
    <xf numFmtId="43" fontId="21" fillId="0" borderId="0" xfId="120" applyNumberFormat="1"/>
    <xf numFmtId="4" fontId="27" fillId="0" borderId="28" xfId="42" applyNumberFormat="1" applyFont="1" applyFill="1" applyBorder="1" applyAlignment="1" applyProtection="1">
      <alignment vertical="top"/>
      <protection locked="0"/>
    </xf>
    <xf numFmtId="4" fontId="44" fillId="0" borderId="0" xfId="46" applyNumberFormat="1" applyFont="1" applyFill="1" applyBorder="1" applyAlignment="1">
      <alignment horizontal="right" vertical="center"/>
    </xf>
    <xf numFmtId="0" fontId="63" fillId="33" borderId="0" xfId="42" applyFont="1" applyFill="1" applyBorder="1" applyAlignment="1" applyProtection="1">
      <alignment vertical="top"/>
    </xf>
    <xf numFmtId="0" fontId="0" fillId="34" borderId="0" xfId="0" applyFill="1"/>
    <xf numFmtId="0" fontId="36" fillId="0" borderId="0" xfId="133" applyAlignment="1">
      <alignment vertical="center"/>
    </xf>
    <xf numFmtId="0" fontId="0" fillId="0" borderId="0" xfId="0" applyAlignment="1">
      <alignment vertical="center"/>
    </xf>
    <xf numFmtId="0" fontId="36" fillId="0" borderId="0" xfId="133"/>
    <xf numFmtId="0" fontId="64" fillId="39" borderId="0" xfId="133" applyFont="1" applyFill="1" applyAlignment="1">
      <alignment horizontal="center"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2" fillId="0" borderId="0" xfId="42" applyFont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3" fontId="48" fillId="0" borderId="0" xfId="46" applyFont="1" applyFill="1" applyBorder="1" applyAlignment="1">
      <alignment horizontal="justify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39" fillId="0" borderId="13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53" fillId="0" borderId="33" xfId="42" applyFont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0" fontId="22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0" fontId="29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43" fontId="48" fillId="0" borderId="0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43" fontId="48" fillId="0" borderId="27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165" fontId="61" fillId="0" borderId="22" xfId="125" applyNumberFormat="1" applyFont="1" applyFill="1" applyBorder="1" applyAlignment="1">
      <alignment horizontal="right" vertical="center"/>
    </xf>
    <xf numFmtId="0" fontId="59" fillId="0" borderId="15" xfId="124" applyFont="1" applyFill="1" applyBorder="1" applyAlignment="1">
      <alignment horizontal="left" vertical="top"/>
    </xf>
    <xf numFmtId="0" fontId="59" fillId="0" borderId="17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center" wrapText="1"/>
    </xf>
    <xf numFmtId="0" fontId="60" fillId="0" borderId="14" xfId="124" applyFont="1" applyFill="1" applyBorder="1" applyAlignment="1">
      <alignment horizontal="left" vertical="center" wrapText="1"/>
    </xf>
    <xf numFmtId="165" fontId="61" fillId="0" borderId="22" xfId="125" applyNumberFormat="1" applyFont="1" applyFill="1" applyBorder="1" applyAlignment="1" applyProtection="1">
      <alignment horizontal="right" vertical="center"/>
    </xf>
    <xf numFmtId="165" fontId="61" fillId="0" borderId="22" xfId="125" applyNumberFormat="1" applyFont="1" applyFill="1" applyBorder="1" applyAlignment="1" applyProtection="1">
      <alignment horizontal="right" vertical="center"/>
      <protection locked="0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0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37" borderId="23" xfId="0" applyFont="1" applyFill="1" applyBorder="1" applyAlignment="1">
      <alignment horizontal="center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7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2" fillId="0" borderId="0" xfId="42" applyFont="1" applyFill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13" xfId="42" applyFont="1" applyBorder="1" applyAlignment="1">
      <alignment horizontal="justify" vertical="center" wrapText="1"/>
    </xf>
    <xf numFmtId="0" fontId="1" fillId="0" borderId="34" xfId="42" applyFont="1" applyBorder="1" applyAlignment="1">
      <alignment horizontal="left" vertical="center" wrapText="1" indent="1"/>
    </xf>
    <xf numFmtId="0" fontId="1" fillId="0" borderId="24" xfId="45" applyFont="1" applyFill="1" applyBorder="1" applyAlignment="1">
      <alignment vertical="center"/>
    </xf>
    <xf numFmtId="0" fontId="1" fillId="0" borderId="25" xfId="45" applyFont="1" applyFill="1" applyBorder="1" applyAlignment="1">
      <alignment vertical="center"/>
    </xf>
    <xf numFmtId="43" fontId="1" fillId="0" borderId="25" xfId="47" applyFont="1" applyFill="1" applyBorder="1" applyAlignment="1">
      <alignment horizontal="right" vertical="center"/>
    </xf>
    <xf numFmtId="4" fontId="1" fillId="0" borderId="26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28" xfId="46" applyNumberFormat="1" applyFont="1" applyFill="1" applyBorder="1" applyAlignment="1">
      <alignment horizontal="right" vertical="center"/>
    </xf>
    <xf numFmtId="43" fontId="1" fillId="0" borderId="27" xfId="46" applyFont="1" applyFill="1" applyBorder="1" applyAlignment="1">
      <alignment horizontal="justify" vertical="center"/>
    </xf>
    <xf numFmtId="43" fontId="1" fillId="0" borderId="27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33" xfId="45" applyFont="1" applyFill="1" applyBorder="1" applyAlignment="1">
      <alignment horizontal="justify" vertical="center"/>
    </xf>
    <xf numFmtId="0" fontId="1" fillId="0" borderId="34" xfId="45" applyFont="1" applyFill="1" applyBorder="1" applyAlignment="1">
      <alignment horizontal="justify" vertical="center"/>
    </xf>
    <xf numFmtId="0" fontId="1" fillId="0" borderId="35" xfId="45" applyFont="1" applyFill="1" applyBorder="1" applyAlignment="1">
      <alignment horizontal="justify" vertical="center"/>
    </xf>
  </cellXfs>
  <cellStyles count="134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PORCION%20DEUDA%20PUBLICA0%20EFE%20OCT%202019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/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21" t="s">
        <v>312</v>
      </c>
    </row>
    <row r="3" spans="2:3" x14ac:dyDescent="0.25">
      <c r="B3" s="321" t="s">
        <v>313</v>
      </c>
    </row>
    <row r="4" spans="2:3" x14ac:dyDescent="0.25">
      <c r="B4" s="321" t="s">
        <v>322</v>
      </c>
    </row>
    <row r="5" spans="2:3" ht="2.25" customHeight="1" x14ac:dyDescent="0.25">
      <c r="B5" s="326"/>
    </row>
    <row r="6" spans="2:3" s="328" customFormat="1" ht="16.5" customHeight="1" x14ac:dyDescent="0.25">
      <c r="B6" s="327" t="s">
        <v>314</v>
      </c>
    </row>
    <row r="7" spans="2:3" s="328" customFormat="1" ht="16.5" customHeight="1" x14ac:dyDescent="0.25">
      <c r="B7" s="327" t="s">
        <v>315</v>
      </c>
    </row>
    <row r="8" spans="2:3" s="328" customFormat="1" ht="16.5" customHeight="1" x14ac:dyDescent="0.25">
      <c r="B8" s="327" t="s">
        <v>316</v>
      </c>
    </row>
    <row r="9" spans="2:3" s="328" customFormat="1" ht="16.5" customHeight="1" x14ac:dyDescent="0.25">
      <c r="B9" s="327" t="s">
        <v>317</v>
      </c>
    </row>
    <row r="10" spans="2:3" s="328" customFormat="1" ht="16.5" customHeight="1" x14ac:dyDescent="0.25">
      <c r="B10" s="327" t="s">
        <v>318</v>
      </c>
    </row>
    <row r="11" spans="2:3" s="328" customFormat="1" ht="16.5" customHeight="1" x14ac:dyDescent="0.25">
      <c r="B11" s="327" t="s">
        <v>319</v>
      </c>
    </row>
    <row r="13" spans="2:3" x14ac:dyDescent="0.25">
      <c r="B13" t="s">
        <v>320</v>
      </c>
      <c r="C13" s="329"/>
    </row>
    <row r="14" spans="2:3" ht="27" customHeight="1" x14ac:dyDescent="0.25">
      <c r="B14" s="330" t="s">
        <v>321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485" t="s">
        <v>38</v>
      </c>
      <c r="D1" s="486"/>
      <c r="E1" s="486"/>
      <c r="F1" s="486"/>
      <c r="G1" s="486"/>
      <c r="H1" s="487"/>
    </row>
    <row r="2" spans="1:8" ht="14.25" customHeight="1" x14ac:dyDescent="0.2">
      <c r="C2" s="488" t="s">
        <v>144</v>
      </c>
      <c r="D2" s="489"/>
      <c r="E2" s="489"/>
      <c r="F2" s="489"/>
      <c r="G2" s="489"/>
      <c r="H2" s="490"/>
    </row>
    <row r="3" spans="1:8" ht="14.25" customHeight="1" x14ac:dyDescent="0.2">
      <c r="C3" s="488" t="s">
        <v>277</v>
      </c>
      <c r="D3" s="489"/>
      <c r="E3" s="489"/>
      <c r="F3" s="489"/>
      <c r="G3" s="489"/>
      <c r="H3" s="490"/>
    </row>
    <row r="4" spans="1:8" s="53" customFormat="1" ht="24" x14ac:dyDescent="0.2">
      <c r="A4" s="78"/>
      <c r="C4" s="51"/>
      <c r="D4" s="52"/>
      <c r="E4" s="52"/>
      <c r="F4" s="52"/>
      <c r="G4" s="149" t="s">
        <v>279</v>
      </c>
      <c r="H4" s="150" t="s">
        <v>278</v>
      </c>
    </row>
    <row r="5" spans="1:8" x14ac:dyDescent="0.2">
      <c r="C5" s="491" t="s">
        <v>21</v>
      </c>
      <c r="D5" s="492"/>
      <c r="E5" s="492"/>
      <c r="F5" s="492"/>
      <c r="G5" s="88"/>
      <c r="H5" s="54"/>
    </row>
    <row r="6" spans="1:8" s="57" customFormat="1" ht="28.35" customHeight="1" x14ac:dyDescent="0.2">
      <c r="A6" s="78"/>
      <c r="C6" s="491" t="s">
        <v>145</v>
      </c>
      <c r="D6" s="492"/>
      <c r="E6" s="492"/>
      <c r="F6" s="492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484" t="s">
        <v>146</v>
      </c>
      <c r="E7" s="484"/>
      <c r="F7" s="484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484" t="s">
        <v>147</v>
      </c>
      <c r="E8" s="484"/>
      <c r="F8" s="484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484" t="s">
        <v>148</v>
      </c>
      <c r="E9" s="484"/>
      <c r="F9" s="484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484" t="s">
        <v>149</v>
      </c>
      <c r="E10" s="484"/>
      <c r="F10" s="484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484" t="s">
        <v>150</v>
      </c>
      <c r="E11" s="484"/>
      <c r="F11" s="484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484" t="s">
        <v>151</v>
      </c>
      <c r="E12" s="484"/>
      <c r="F12" s="484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484" t="s">
        <v>152</v>
      </c>
      <c r="E13" s="484"/>
      <c r="F13" s="484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484" t="s">
        <v>153</v>
      </c>
      <c r="E14" s="484"/>
      <c r="F14" s="484"/>
      <c r="G14" s="58" t="e">
        <f>VLOOKUP(A14,#REF!,6,FALSE)</f>
        <v>#REF!</v>
      </c>
      <c r="H14" s="59">
        <v>0</v>
      </c>
    </row>
    <row r="15" spans="1:8" x14ac:dyDescent="0.2">
      <c r="C15" s="493" t="s">
        <v>154</v>
      </c>
      <c r="D15" s="494"/>
      <c r="E15" s="494"/>
      <c r="F15" s="494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484" t="s">
        <v>155</v>
      </c>
      <c r="E16" s="484"/>
      <c r="F16" s="484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484" t="s">
        <v>156</v>
      </c>
      <c r="E17" s="484"/>
      <c r="F17" s="484"/>
      <c r="G17" s="58" t="e">
        <f>VLOOKUP(A17,#REF!,6,FALSE)</f>
        <v>#REF!</v>
      </c>
      <c r="H17" s="59">
        <v>106683550.81999999</v>
      </c>
    </row>
    <row r="18" spans="1:8" x14ac:dyDescent="0.2">
      <c r="C18" s="493" t="s">
        <v>157</v>
      </c>
      <c r="D18" s="494"/>
      <c r="E18" s="494"/>
      <c r="F18" s="494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484" t="s">
        <v>158</v>
      </c>
      <c r="E19" s="484"/>
      <c r="F19" s="484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484" t="s">
        <v>159</v>
      </c>
      <c r="E20" s="484"/>
      <c r="F20" s="484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484" t="s">
        <v>160</v>
      </c>
      <c r="E21" s="484"/>
      <c r="F21" s="484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484" t="s">
        <v>161</v>
      </c>
      <c r="E22" s="484"/>
      <c r="F22" s="484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484" t="s">
        <v>162</v>
      </c>
      <c r="E23" s="484"/>
      <c r="F23" s="484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495" t="s">
        <v>163</v>
      </c>
      <c r="D25" s="496"/>
      <c r="E25" s="496"/>
      <c r="F25" s="496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491" t="s">
        <v>164</v>
      </c>
      <c r="D27" s="492"/>
      <c r="E27" s="492"/>
      <c r="F27" s="492"/>
      <c r="G27" s="58"/>
      <c r="H27" s="59"/>
    </row>
    <row r="28" spans="1:8" x14ac:dyDescent="0.2">
      <c r="C28" s="493" t="s">
        <v>165</v>
      </c>
      <c r="D28" s="494"/>
      <c r="E28" s="494"/>
      <c r="F28" s="494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484" t="s">
        <v>166</v>
      </c>
      <c r="E29" s="484"/>
      <c r="F29" s="484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484" t="s">
        <v>167</v>
      </c>
      <c r="E30" s="484"/>
      <c r="F30" s="484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484" t="s">
        <v>168</v>
      </c>
      <c r="E31" s="484"/>
      <c r="F31" s="484"/>
      <c r="G31" s="58" t="e">
        <f>VLOOKUP(A31,#REF!,6,FALSE)</f>
        <v>#REF!</v>
      </c>
      <c r="H31" s="59">
        <v>434182655.77999997</v>
      </c>
    </row>
    <row r="32" spans="1:8" x14ac:dyDescent="0.2">
      <c r="C32" s="493" t="s">
        <v>156</v>
      </c>
      <c r="D32" s="494"/>
      <c r="E32" s="494"/>
      <c r="F32" s="494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484" t="s">
        <v>169</v>
      </c>
      <c r="E33" s="484"/>
      <c r="F33" s="484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484" t="s">
        <v>170</v>
      </c>
      <c r="E34" s="484"/>
      <c r="F34" s="484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484" t="s">
        <v>171</v>
      </c>
      <c r="E35" s="484"/>
      <c r="F35" s="484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484" t="s">
        <v>172</v>
      </c>
      <c r="E36" s="484"/>
      <c r="F36" s="484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484" t="s">
        <v>173</v>
      </c>
      <c r="E37" s="484"/>
      <c r="F37" s="484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484" t="s">
        <v>174</v>
      </c>
      <c r="E38" s="484"/>
      <c r="F38" s="484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484" t="s">
        <v>175</v>
      </c>
      <c r="E39" s="484"/>
      <c r="F39" s="484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484" t="s">
        <v>176</v>
      </c>
      <c r="E40" s="484"/>
      <c r="F40" s="484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484" t="s">
        <v>177</v>
      </c>
      <c r="E41" s="484"/>
      <c r="F41" s="484"/>
      <c r="G41" s="58" t="e">
        <f>VLOOKUP(A41,#REF!,6,FALSE)</f>
        <v>#REF!</v>
      </c>
      <c r="H41" s="59">
        <v>0</v>
      </c>
      <c r="J41" s="79"/>
    </row>
    <row r="42" spans="1:10" x14ac:dyDescent="0.2">
      <c r="C42" s="493" t="s">
        <v>178</v>
      </c>
      <c r="D42" s="494"/>
      <c r="E42" s="494"/>
      <c r="F42" s="494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484" t="s">
        <v>179</v>
      </c>
      <c r="E43" s="484"/>
      <c r="F43" s="484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484" t="s">
        <v>82</v>
      </c>
      <c r="E44" s="484"/>
      <c r="F44" s="484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484" t="s">
        <v>180</v>
      </c>
      <c r="E45" s="484"/>
      <c r="F45" s="484"/>
      <c r="G45" s="58" t="e">
        <f>VLOOKUP(A45,#REF!,6,FALSE)</f>
        <v>#REF!</v>
      </c>
      <c r="H45" s="59">
        <v>7848954.4900000002</v>
      </c>
    </row>
    <row r="46" spans="1:10" x14ac:dyDescent="0.2">
      <c r="C46" s="493" t="s">
        <v>181</v>
      </c>
      <c r="D46" s="494"/>
      <c r="E46" s="494"/>
      <c r="F46" s="494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497" t="s">
        <v>182</v>
      </c>
      <c r="E47" s="497"/>
      <c r="F47" s="497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497" t="s">
        <v>183</v>
      </c>
      <c r="E48" s="497"/>
      <c r="F48" s="497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497" t="s">
        <v>184</v>
      </c>
      <c r="E49" s="497"/>
      <c r="F49" s="497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497" t="s">
        <v>185</v>
      </c>
      <c r="E50" s="497"/>
      <c r="F50" s="497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497" t="s">
        <v>186</v>
      </c>
      <c r="E51" s="497"/>
      <c r="F51" s="497"/>
      <c r="G51" s="58" t="e">
        <f>VLOOKUP(A51,#REF!,6,FALSE)</f>
        <v>#REF!</v>
      </c>
      <c r="H51" s="59">
        <v>0</v>
      </c>
    </row>
    <row r="52" spans="1:8" x14ac:dyDescent="0.2">
      <c r="C52" s="498" t="s">
        <v>187</v>
      </c>
      <c r="D52" s="499"/>
      <c r="E52" s="499"/>
      <c r="F52" s="499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497" t="s">
        <v>188</v>
      </c>
      <c r="E53" s="497"/>
      <c r="F53" s="497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497" t="s">
        <v>189</v>
      </c>
      <c r="E54" s="497"/>
      <c r="F54" s="497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497" t="s">
        <v>190</v>
      </c>
      <c r="E55" s="497"/>
      <c r="F55" s="497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497" t="s">
        <v>191</v>
      </c>
      <c r="E56" s="497"/>
      <c r="F56" s="497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497" t="s">
        <v>192</v>
      </c>
      <c r="E57" s="497"/>
      <c r="F57" s="497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497" t="s">
        <v>193</v>
      </c>
      <c r="E58" s="497"/>
      <c r="F58" s="497"/>
      <c r="G58" s="58" t="e">
        <f>VLOOKUP(A58,#REF!,6,FALSE)</f>
        <v>#REF!</v>
      </c>
      <c r="H58" s="59">
        <v>0</v>
      </c>
    </row>
    <row r="59" spans="1:8" x14ac:dyDescent="0.2">
      <c r="C59" s="498" t="s">
        <v>194</v>
      </c>
      <c r="D59" s="499"/>
      <c r="E59" s="499"/>
      <c r="F59" s="499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497" t="s">
        <v>195</v>
      </c>
      <c r="E60" s="497"/>
      <c r="F60" s="497"/>
      <c r="G60" s="58" t="e">
        <f>VLOOKUP(A60,#REF!,6,FALSE)</f>
        <v>#REF!</v>
      </c>
      <c r="H60" s="59">
        <v>10181253.33</v>
      </c>
    </row>
    <row r="61" spans="1:8" x14ac:dyDescent="0.2">
      <c r="C61" s="500"/>
      <c r="D61" s="484"/>
      <c r="E61" s="484"/>
      <c r="F61" s="484"/>
      <c r="G61" s="58"/>
      <c r="H61" s="59"/>
    </row>
    <row r="62" spans="1:8" x14ac:dyDescent="0.2">
      <c r="C62" s="491" t="s">
        <v>196</v>
      </c>
      <c r="D62" s="492"/>
      <c r="E62" s="492"/>
      <c r="F62" s="492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491" t="s">
        <v>197</v>
      </c>
      <c r="D64" s="492"/>
      <c r="E64" s="492"/>
      <c r="F64" s="492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61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6384" width="12.42578125" style="1"/>
  </cols>
  <sheetData>
    <row r="1" spans="2:11" ht="12.75" thickBot="1" x14ac:dyDescent="0.25">
      <c r="D1" s="48"/>
    </row>
    <row r="2" spans="2:11" s="2" customFormat="1" ht="15" x14ac:dyDescent="0.2">
      <c r="B2" s="347" t="s">
        <v>38</v>
      </c>
      <c r="C2" s="348"/>
      <c r="D2" s="348"/>
      <c r="E2" s="348"/>
      <c r="F2" s="348"/>
      <c r="G2" s="348"/>
      <c r="H2" s="348"/>
      <c r="I2" s="348"/>
      <c r="J2" s="349"/>
      <c r="K2" s="1"/>
    </row>
    <row r="3" spans="2:11" s="2" customFormat="1" ht="15" x14ac:dyDescent="0.2">
      <c r="B3" s="350" t="s">
        <v>39</v>
      </c>
      <c r="C3" s="351"/>
      <c r="D3" s="351"/>
      <c r="E3" s="351"/>
      <c r="F3" s="351"/>
      <c r="G3" s="351"/>
      <c r="H3" s="351"/>
      <c r="I3" s="351"/>
      <c r="J3" s="352"/>
      <c r="K3" s="1"/>
    </row>
    <row r="4" spans="2:11" s="2" customFormat="1" ht="15.75" thickBot="1" x14ac:dyDescent="0.25">
      <c r="B4" s="353" t="s">
        <v>323</v>
      </c>
      <c r="C4" s="354"/>
      <c r="D4" s="354"/>
      <c r="E4" s="354"/>
      <c r="F4" s="354"/>
      <c r="G4" s="354"/>
      <c r="H4" s="354"/>
      <c r="I4" s="354"/>
      <c r="J4" s="355"/>
      <c r="K4" s="1"/>
    </row>
    <row r="5" spans="2:11" s="7" customFormat="1" x14ac:dyDescent="0.2">
      <c r="B5" s="201"/>
      <c r="C5" s="202"/>
      <c r="D5" s="202"/>
      <c r="E5" s="202"/>
      <c r="F5" s="203"/>
      <c r="G5" s="202"/>
      <c r="H5" s="202"/>
      <c r="I5" s="202"/>
      <c r="J5" s="204"/>
      <c r="K5" s="1"/>
    </row>
    <row r="6" spans="2:11" s="7" customFormat="1" x14ac:dyDescent="0.2">
      <c r="B6" s="346" t="s">
        <v>40</v>
      </c>
      <c r="C6" s="344"/>
      <c r="D6" s="8" t="s">
        <v>285</v>
      </c>
      <c r="E6" s="8" t="s">
        <v>284</v>
      </c>
      <c r="F6" s="9"/>
      <c r="G6" s="344" t="s">
        <v>10</v>
      </c>
      <c r="H6" s="344"/>
      <c r="I6" s="8" t="s">
        <v>285</v>
      </c>
      <c r="J6" s="184" t="s">
        <v>284</v>
      </c>
      <c r="K6" s="1"/>
    </row>
    <row r="7" spans="2:11" s="7" customFormat="1" x14ac:dyDescent="0.2">
      <c r="B7" s="185"/>
      <c r="C7" s="11"/>
      <c r="D7" s="12"/>
      <c r="E7" s="12"/>
      <c r="F7" s="9"/>
      <c r="G7" s="13"/>
      <c r="H7" s="11"/>
      <c r="J7" s="186"/>
    </row>
    <row r="8" spans="2:11" s="7" customFormat="1" ht="12" customHeight="1" x14ac:dyDescent="0.2">
      <c r="B8" s="346" t="s">
        <v>41</v>
      </c>
      <c r="C8" s="344"/>
      <c r="D8" s="12"/>
      <c r="E8" s="12"/>
      <c r="F8" s="9"/>
      <c r="G8" s="344" t="s">
        <v>42</v>
      </c>
      <c r="H8" s="344"/>
      <c r="I8" s="15"/>
      <c r="J8" s="187"/>
      <c r="K8" s="89"/>
    </row>
    <row r="9" spans="2:11" s="7" customFormat="1" x14ac:dyDescent="0.2">
      <c r="B9" s="188"/>
      <c r="C9" s="18"/>
      <c r="D9" s="12"/>
      <c r="E9" s="12"/>
      <c r="F9" s="9"/>
      <c r="G9" s="19"/>
      <c r="H9" s="18"/>
      <c r="I9" s="12"/>
      <c r="J9" s="189"/>
      <c r="K9" s="12"/>
    </row>
    <row r="10" spans="2:11" s="7" customFormat="1" ht="12" customHeight="1" x14ac:dyDescent="0.2">
      <c r="B10" s="356" t="s">
        <v>43</v>
      </c>
      <c r="C10" s="345"/>
      <c r="D10" s="21">
        <v>2275598686.1999998</v>
      </c>
      <c r="E10" s="21">
        <v>1124472240.3199999</v>
      </c>
      <c r="F10" s="9"/>
      <c r="G10" s="345" t="s">
        <v>44</v>
      </c>
      <c r="H10" s="345"/>
      <c r="I10" s="21">
        <v>349168954.10000002</v>
      </c>
      <c r="J10" s="323">
        <v>365747042.72000003</v>
      </c>
      <c r="K10" s="21"/>
    </row>
    <row r="11" spans="2:11" s="7" customFormat="1" ht="12" customHeight="1" x14ac:dyDescent="0.2">
      <c r="B11" s="356" t="s">
        <v>45</v>
      </c>
      <c r="C11" s="345"/>
      <c r="D11" s="21">
        <v>22844252.800000001</v>
      </c>
      <c r="E11" s="21">
        <v>29453834.620000001</v>
      </c>
      <c r="F11" s="9"/>
      <c r="G11" s="345" t="s">
        <v>46</v>
      </c>
      <c r="H11" s="345"/>
      <c r="I11" s="21">
        <v>0</v>
      </c>
      <c r="J11" s="190">
        <v>0</v>
      </c>
      <c r="K11" s="21"/>
    </row>
    <row r="12" spans="2:11" s="7" customFormat="1" ht="12" customHeight="1" x14ac:dyDescent="0.2">
      <c r="B12" s="356" t="s">
        <v>47</v>
      </c>
      <c r="C12" s="345"/>
      <c r="D12" s="21">
        <v>35225312.289999999</v>
      </c>
      <c r="E12" s="21">
        <v>38095435.009999998</v>
      </c>
      <c r="F12" s="9"/>
      <c r="G12" s="345" t="s">
        <v>48</v>
      </c>
      <c r="H12" s="345"/>
      <c r="I12" s="21">
        <v>25219497.109999999</v>
      </c>
      <c r="J12" s="190">
        <v>22179580.469999999</v>
      </c>
      <c r="K12" s="21"/>
    </row>
    <row r="13" spans="2:11" s="7" customFormat="1" ht="12" customHeight="1" x14ac:dyDescent="0.2">
      <c r="B13" s="356" t="s">
        <v>49</v>
      </c>
      <c r="C13" s="345"/>
      <c r="D13" s="21">
        <v>0</v>
      </c>
      <c r="E13" s="21">
        <v>0</v>
      </c>
      <c r="F13" s="9"/>
      <c r="G13" s="345" t="s">
        <v>50</v>
      </c>
      <c r="H13" s="345"/>
      <c r="I13" s="21">
        <v>0</v>
      </c>
      <c r="J13" s="190">
        <v>0</v>
      </c>
      <c r="K13" s="21"/>
    </row>
    <row r="14" spans="2:11" s="7" customFormat="1" ht="12" customHeight="1" x14ac:dyDescent="0.2">
      <c r="B14" s="356" t="s">
        <v>51</v>
      </c>
      <c r="C14" s="345"/>
      <c r="D14" s="21">
        <v>0</v>
      </c>
      <c r="E14" s="21">
        <v>0</v>
      </c>
      <c r="F14" s="9"/>
      <c r="G14" s="345" t="s">
        <v>52</v>
      </c>
      <c r="H14" s="345"/>
      <c r="I14" s="21">
        <v>0</v>
      </c>
      <c r="J14" s="190">
        <v>0</v>
      </c>
      <c r="K14" s="21"/>
    </row>
    <row r="15" spans="2:11" s="182" customFormat="1" ht="12" customHeight="1" x14ac:dyDescent="0.25">
      <c r="B15" s="357" t="s">
        <v>53</v>
      </c>
      <c r="C15" s="358"/>
      <c r="D15" s="21">
        <v>-1685234.61</v>
      </c>
      <c r="E15" s="21">
        <v>-1685234.61</v>
      </c>
      <c r="F15" s="183"/>
      <c r="G15" s="358" t="s">
        <v>54</v>
      </c>
      <c r="H15" s="358"/>
      <c r="I15" s="21">
        <v>3116481.88</v>
      </c>
      <c r="J15" s="190">
        <v>2010307.27</v>
      </c>
      <c r="K15" s="177"/>
    </row>
    <row r="16" spans="2:11" s="7" customFormat="1" ht="12" customHeight="1" x14ac:dyDescent="0.2">
      <c r="B16" s="356" t="s">
        <v>55</v>
      </c>
      <c r="C16" s="345"/>
      <c r="D16" s="21">
        <v>0</v>
      </c>
      <c r="E16" s="21">
        <v>0</v>
      </c>
      <c r="F16" s="9"/>
      <c r="G16" s="345" t="s">
        <v>56</v>
      </c>
      <c r="H16" s="345"/>
      <c r="I16" s="21">
        <v>4925660.3499999996</v>
      </c>
      <c r="J16" s="190">
        <v>12890728.449999999</v>
      </c>
      <c r="K16" s="21"/>
    </row>
    <row r="17" spans="2:11" s="7" customFormat="1" ht="12" customHeight="1" x14ac:dyDescent="0.2">
      <c r="B17" s="191"/>
      <c r="C17" s="331"/>
      <c r="D17" s="24"/>
      <c r="E17" s="24"/>
      <c r="F17" s="9"/>
      <c r="G17" s="345" t="s">
        <v>57</v>
      </c>
      <c r="H17" s="345"/>
      <c r="I17" s="21">
        <v>7570946.4900000002</v>
      </c>
      <c r="J17" s="190">
        <v>3234146.65</v>
      </c>
      <c r="K17" s="21"/>
    </row>
    <row r="18" spans="2:11" s="7" customFormat="1" ht="12" customHeight="1" x14ac:dyDescent="0.2">
      <c r="B18" s="346" t="s">
        <v>58</v>
      </c>
      <c r="C18" s="344"/>
      <c r="D18" s="15">
        <v>2331983016.6799998</v>
      </c>
      <c r="E18" s="15">
        <v>1190336275.3399999</v>
      </c>
      <c r="F18" s="25"/>
      <c r="G18" s="344" t="s">
        <v>59</v>
      </c>
      <c r="H18" s="344"/>
      <c r="I18" s="15">
        <v>390001539.93000007</v>
      </c>
      <c r="J18" s="192">
        <v>406061805.56</v>
      </c>
      <c r="K18" s="15"/>
    </row>
    <row r="19" spans="2:11" s="7" customFormat="1" x14ac:dyDescent="0.2">
      <c r="B19" s="185"/>
      <c r="C19" s="332"/>
      <c r="D19" s="27"/>
      <c r="E19" s="27"/>
      <c r="F19" s="25"/>
      <c r="J19" s="186"/>
    </row>
    <row r="20" spans="2:11" s="7" customFormat="1" ht="12" customHeight="1" x14ac:dyDescent="0.2">
      <c r="B20" s="346" t="s">
        <v>60</v>
      </c>
      <c r="C20" s="344"/>
      <c r="D20" s="28"/>
      <c r="E20" s="28"/>
      <c r="F20" s="9"/>
      <c r="G20" s="344" t="s">
        <v>61</v>
      </c>
      <c r="H20" s="344"/>
      <c r="I20" s="28"/>
      <c r="J20" s="193"/>
      <c r="K20" s="28"/>
    </row>
    <row r="21" spans="2:11" s="7" customFormat="1" x14ac:dyDescent="0.2">
      <c r="B21" s="191"/>
      <c r="C21" s="30"/>
      <c r="D21" s="24"/>
      <c r="E21" s="24"/>
      <c r="F21" s="9"/>
      <c r="G21" s="30"/>
      <c r="H21" s="331"/>
      <c r="I21" s="24"/>
      <c r="J21" s="194"/>
      <c r="K21" s="24"/>
    </row>
    <row r="22" spans="2:11" s="7" customFormat="1" ht="12" customHeight="1" x14ac:dyDescent="0.2">
      <c r="B22" s="357" t="s">
        <v>62</v>
      </c>
      <c r="C22" s="358"/>
      <c r="D22" s="21">
        <v>328456707.73000002</v>
      </c>
      <c r="E22" s="21">
        <v>131823704.81999999</v>
      </c>
      <c r="F22" s="9"/>
      <c r="G22" s="345" t="s">
        <v>63</v>
      </c>
      <c r="H22" s="345"/>
      <c r="I22" s="21">
        <v>0</v>
      </c>
      <c r="J22" s="190">
        <v>0</v>
      </c>
      <c r="K22" s="21"/>
    </row>
    <row r="23" spans="2:11" s="7" customFormat="1" ht="12" customHeight="1" x14ac:dyDescent="0.2">
      <c r="B23" s="357" t="s">
        <v>64</v>
      </c>
      <c r="C23" s="358"/>
      <c r="D23" s="21">
        <v>0</v>
      </c>
      <c r="E23" s="21">
        <v>0</v>
      </c>
      <c r="F23" s="9"/>
      <c r="G23" s="345" t="s">
        <v>65</v>
      </c>
      <c r="H23" s="345"/>
      <c r="I23" s="21">
        <v>0</v>
      </c>
      <c r="J23" s="190">
        <v>0</v>
      </c>
      <c r="K23" s="21"/>
    </row>
    <row r="24" spans="2:11" s="7" customFormat="1" ht="12" customHeight="1" x14ac:dyDescent="0.2">
      <c r="B24" s="357" t="s">
        <v>66</v>
      </c>
      <c r="C24" s="358"/>
      <c r="D24" s="21">
        <v>18325984844.549999</v>
      </c>
      <c r="E24" s="21">
        <v>18019829865.759998</v>
      </c>
      <c r="F24" s="9"/>
      <c r="G24" s="358" t="s">
        <v>67</v>
      </c>
      <c r="H24" s="358"/>
      <c r="I24" s="21">
        <v>1965400757.5999999</v>
      </c>
      <c r="J24" s="190">
        <v>1986573000.26</v>
      </c>
      <c r="K24" s="21"/>
    </row>
    <row r="25" spans="2:11" s="7" customFormat="1" ht="12" customHeight="1" x14ac:dyDescent="0.2">
      <c r="B25" s="357" t="s">
        <v>68</v>
      </c>
      <c r="C25" s="358"/>
      <c r="D25" s="21">
        <v>1392021639.26</v>
      </c>
      <c r="E25" s="21">
        <v>1312068231.3</v>
      </c>
      <c r="F25" s="9"/>
      <c r="G25" s="345" t="s">
        <v>69</v>
      </c>
      <c r="H25" s="345"/>
      <c r="I25" s="21">
        <v>0</v>
      </c>
      <c r="J25" s="190">
        <v>0</v>
      </c>
      <c r="K25" s="21"/>
    </row>
    <row r="26" spans="2:11" s="7" customFormat="1" ht="12" customHeight="1" x14ac:dyDescent="0.2">
      <c r="B26" s="357" t="s">
        <v>70</v>
      </c>
      <c r="C26" s="358"/>
      <c r="D26" s="21">
        <v>74260213.859999999</v>
      </c>
      <c r="E26" s="21">
        <v>74260213.859999999</v>
      </c>
      <c r="F26" s="9"/>
      <c r="G26" s="345" t="s">
        <v>71</v>
      </c>
      <c r="H26" s="345"/>
      <c r="I26" s="21">
        <v>14958394.58</v>
      </c>
      <c r="J26" s="190">
        <v>15240957.630000001</v>
      </c>
      <c r="K26" s="21"/>
    </row>
    <row r="27" spans="2:11" s="7" customFormat="1" ht="12" customHeight="1" x14ac:dyDescent="0.2">
      <c r="B27" s="357" t="s">
        <v>72</v>
      </c>
      <c r="C27" s="358"/>
      <c r="D27" s="21">
        <v>-832303772.82000005</v>
      </c>
      <c r="E27" s="21">
        <v>-611473418.61000001</v>
      </c>
      <c r="F27" s="9"/>
      <c r="G27" s="345" t="s">
        <v>73</v>
      </c>
      <c r="H27" s="345"/>
      <c r="I27" s="21">
        <v>0</v>
      </c>
      <c r="J27" s="190">
        <v>0</v>
      </c>
      <c r="K27" s="21"/>
    </row>
    <row r="28" spans="2:11" s="7" customFormat="1" ht="12" customHeight="1" x14ac:dyDescent="0.2">
      <c r="B28" s="357" t="s">
        <v>74</v>
      </c>
      <c r="C28" s="358"/>
      <c r="D28" s="21">
        <v>97911246.019999996</v>
      </c>
      <c r="E28" s="21">
        <v>79393210.640000001</v>
      </c>
      <c r="F28" s="9"/>
      <c r="G28" s="344" t="s">
        <v>75</v>
      </c>
      <c r="H28" s="344"/>
      <c r="I28" s="15">
        <v>1980359152.1799998</v>
      </c>
      <c r="J28" s="192">
        <v>2001813957.8900001</v>
      </c>
      <c r="K28" s="15"/>
    </row>
    <row r="29" spans="2:11" s="7" customFormat="1" ht="12" customHeight="1" x14ac:dyDescent="0.2">
      <c r="B29" s="357" t="s">
        <v>76</v>
      </c>
      <c r="C29" s="358"/>
      <c r="D29" s="21">
        <v>0</v>
      </c>
      <c r="E29" s="21">
        <v>0</v>
      </c>
      <c r="F29" s="9"/>
      <c r="J29" s="186"/>
    </row>
    <row r="30" spans="2:11" s="7" customFormat="1" ht="12" customHeight="1" x14ac:dyDescent="0.2">
      <c r="B30" s="357" t="s">
        <v>77</v>
      </c>
      <c r="C30" s="358"/>
      <c r="D30" s="21">
        <v>1103899684</v>
      </c>
      <c r="E30" s="21">
        <v>1103899684</v>
      </c>
      <c r="F30" s="9"/>
      <c r="G30" s="344" t="s">
        <v>78</v>
      </c>
      <c r="H30" s="344"/>
      <c r="I30" s="15">
        <v>2370360692.1099997</v>
      </c>
      <c r="J30" s="192">
        <v>2407875763.4500003</v>
      </c>
      <c r="K30" s="15"/>
    </row>
    <row r="31" spans="2:11" s="7" customFormat="1" x14ac:dyDescent="0.2">
      <c r="B31" s="195"/>
      <c r="C31" s="333"/>
      <c r="D31" s="33"/>
      <c r="E31" s="33"/>
      <c r="F31" s="9"/>
      <c r="J31" s="186"/>
    </row>
    <row r="32" spans="2:11" s="7" customFormat="1" ht="12" customHeight="1" x14ac:dyDescent="0.2">
      <c r="B32" s="359" t="s">
        <v>286</v>
      </c>
      <c r="C32" s="360"/>
      <c r="D32" s="34">
        <v>20490230562.599998</v>
      </c>
      <c r="E32" s="34">
        <v>20109801491.769997</v>
      </c>
      <c r="F32" s="25"/>
      <c r="G32" s="344" t="s">
        <v>17</v>
      </c>
      <c r="H32" s="344"/>
      <c r="I32" s="27"/>
      <c r="J32" s="196"/>
      <c r="K32" s="27"/>
    </row>
    <row r="33" spans="2:11" s="7" customFormat="1" ht="12" customHeight="1" x14ac:dyDescent="0.2">
      <c r="B33" s="195"/>
      <c r="C33" s="36"/>
      <c r="D33" s="33"/>
      <c r="E33" s="33"/>
      <c r="F33" s="9"/>
      <c r="G33" s="344" t="s">
        <v>80</v>
      </c>
      <c r="H33" s="344"/>
      <c r="I33" s="15">
        <v>0</v>
      </c>
      <c r="J33" s="192">
        <v>0</v>
      </c>
      <c r="K33" s="15"/>
    </row>
    <row r="34" spans="2:11" s="7" customFormat="1" ht="12" customHeight="1" x14ac:dyDescent="0.2">
      <c r="B34" s="359" t="s">
        <v>81</v>
      </c>
      <c r="C34" s="360"/>
      <c r="D34" s="34">
        <v>22822213579.279999</v>
      </c>
      <c r="E34" s="34">
        <v>21300137767.109997</v>
      </c>
      <c r="F34" s="9"/>
      <c r="G34" s="345" t="s">
        <v>82</v>
      </c>
      <c r="H34" s="345"/>
      <c r="I34" s="21">
        <v>0</v>
      </c>
      <c r="J34" s="190">
        <v>0</v>
      </c>
      <c r="K34" s="21"/>
    </row>
    <row r="35" spans="2:11" s="7" customFormat="1" ht="12" customHeight="1" x14ac:dyDescent="0.2">
      <c r="B35" s="191"/>
      <c r="C35" s="30"/>
      <c r="D35" s="24"/>
      <c r="E35" s="24"/>
      <c r="F35" s="9"/>
      <c r="G35" s="345" t="s">
        <v>83</v>
      </c>
      <c r="H35" s="345"/>
      <c r="I35" s="21">
        <v>0</v>
      </c>
      <c r="J35" s="190">
        <v>0</v>
      </c>
      <c r="K35" s="21"/>
    </row>
    <row r="36" spans="2:11" s="7" customFormat="1" ht="12" customHeight="1" x14ac:dyDescent="0.2">
      <c r="B36" s="191"/>
      <c r="C36" s="30"/>
      <c r="D36" s="37"/>
      <c r="E36" s="37"/>
      <c r="F36" s="9"/>
      <c r="G36" s="345" t="s">
        <v>84</v>
      </c>
      <c r="H36" s="345"/>
      <c r="I36" s="21">
        <v>0</v>
      </c>
      <c r="J36" s="190">
        <v>0</v>
      </c>
      <c r="K36" s="21"/>
    </row>
    <row r="37" spans="2:11" s="7" customFormat="1" x14ac:dyDescent="0.2">
      <c r="B37" s="191"/>
      <c r="C37" s="30"/>
      <c r="D37" s="37"/>
      <c r="E37" s="37"/>
      <c r="F37" s="9"/>
      <c r="J37" s="190"/>
    </row>
    <row r="38" spans="2:11" s="7" customFormat="1" ht="12" customHeight="1" x14ac:dyDescent="0.2">
      <c r="B38" s="191"/>
      <c r="C38" s="38"/>
      <c r="D38" s="38"/>
      <c r="E38" s="37"/>
      <c r="F38" s="9"/>
      <c r="G38" s="344" t="s">
        <v>85</v>
      </c>
      <c r="H38" s="344"/>
      <c r="I38" s="15">
        <v>20451852887.169998</v>
      </c>
      <c r="J38" s="192">
        <v>18892262003.66</v>
      </c>
      <c r="K38" s="15"/>
    </row>
    <row r="39" spans="2:11" s="7" customFormat="1" ht="12" customHeight="1" x14ac:dyDescent="0.2">
      <c r="B39" s="191"/>
      <c r="C39" s="38"/>
      <c r="D39" s="38"/>
      <c r="E39" s="37"/>
      <c r="F39" s="9"/>
      <c r="G39" s="345" t="s">
        <v>86</v>
      </c>
      <c r="H39" s="345"/>
      <c r="I39" s="21">
        <v>1699017207.2399998</v>
      </c>
      <c r="J39" s="190">
        <v>1310214719.9400001</v>
      </c>
      <c r="K39" s="21"/>
    </row>
    <row r="40" spans="2:11" s="7" customFormat="1" x14ac:dyDescent="0.2">
      <c r="B40" s="191"/>
      <c r="C40" s="38"/>
      <c r="D40" s="38"/>
      <c r="E40" s="37"/>
      <c r="F40" s="9"/>
      <c r="G40" s="331"/>
      <c r="H40" s="331"/>
      <c r="I40" s="21"/>
      <c r="J40" s="193"/>
      <c r="K40" s="21"/>
    </row>
    <row r="41" spans="2:11" s="7" customFormat="1" ht="12" customHeight="1" x14ac:dyDescent="0.2">
      <c r="B41" s="191"/>
      <c r="C41" s="38"/>
      <c r="D41" s="38"/>
      <c r="E41" s="37"/>
      <c r="F41" s="9"/>
      <c r="G41" s="345" t="s">
        <v>87</v>
      </c>
      <c r="H41" s="345"/>
      <c r="I41" s="21">
        <v>3863225872.9299998</v>
      </c>
      <c r="J41" s="190">
        <v>2690296801.0300002</v>
      </c>
      <c r="K41" s="21"/>
    </row>
    <row r="42" spans="2:11" s="7" customFormat="1" x14ac:dyDescent="0.2">
      <c r="B42" s="191"/>
      <c r="C42" s="38"/>
      <c r="D42" s="38"/>
      <c r="E42" s="37"/>
      <c r="F42" s="9"/>
      <c r="G42" s="345" t="s">
        <v>88</v>
      </c>
      <c r="H42" s="345"/>
      <c r="I42" s="21">
        <v>6600948383.4099998</v>
      </c>
      <c r="J42" s="190">
        <v>6600948383.4099998</v>
      </c>
      <c r="K42" s="21"/>
    </row>
    <row r="43" spans="2:11" s="7" customFormat="1" x14ac:dyDescent="0.2">
      <c r="B43" s="191"/>
      <c r="C43" s="38"/>
      <c r="D43" s="38"/>
      <c r="E43" s="37"/>
      <c r="F43" s="9"/>
      <c r="G43" s="331" t="s">
        <v>89</v>
      </c>
      <c r="H43" s="331"/>
      <c r="I43" s="21">
        <v>0</v>
      </c>
      <c r="J43" s="190">
        <v>0</v>
      </c>
      <c r="K43" s="21"/>
    </row>
    <row r="44" spans="2:11" s="7" customFormat="1" ht="12" customHeight="1" x14ac:dyDescent="0.2">
      <c r="B44" s="191"/>
      <c r="C44" s="38"/>
      <c r="D44" s="38"/>
      <c r="E44" s="37"/>
      <c r="F44" s="9"/>
      <c r="G44" s="345" t="s">
        <v>90</v>
      </c>
      <c r="H44" s="345"/>
      <c r="I44" s="21">
        <v>8288661423.5900002</v>
      </c>
      <c r="J44" s="190">
        <v>8290802099.2799997</v>
      </c>
      <c r="K44" s="21"/>
    </row>
    <row r="45" spans="2:11" s="7" customFormat="1" x14ac:dyDescent="0.2">
      <c r="B45" s="191"/>
      <c r="C45" s="30"/>
      <c r="D45" s="37"/>
      <c r="E45" s="37"/>
      <c r="F45" s="9"/>
      <c r="G45" s="30"/>
      <c r="H45" s="39"/>
      <c r="I45" s="24"/>
      <c r="J45" s="190"/>
      <c r="K45" s="24"/>
    </row>
    <row r="46" spans="2:11" s="7" customFormat="1" ht="12" customHeight="1" x14ac:dyDescent="0.2">
      <c r="B46" s="191"/>
      <c r="C46" s="30"/>
      <c r="D46" s="37"/>
      <c r="E46" s="37"/>
      <c r="F46" s="9"/>
      <c r="G46" s="344" t="s">
        <v>91</v>
      </c>
      <c r="H46" s="344"/>
      <c r="I46" s="15">
        <v>0</v>
      </c>
      <c r="J46" s="192">
        <v>0</v>
      </c>
      <c r="K46" s="15"/>
    </row>
    <row r="47" spans="2:11" s="7" customFormat="1" x14ac:dyDescent="0.2">
      <c r="B47" s="191"/>
      <c r="C47" s="30"/>
      <c r="D47" s="37"/>
      <c r="E47" s="37"/>
      <c r="F47" s="9"/>
      <c r="G47" s="30"/>
      <c r="H47" s="39"/>
      <c r="I47" s="24"/>
      <c r="J47" s="194"/>
      <c r="K47" s="24"/>
    </row>
    <row r="48" spans="2:11" s="7" customFormat="1" ht="12" customHeight="1" x14ac:dyDescent="0.2">
      <c r="B48" s="191"/>
      <c r="C48" s="30"/>
      <c r="D48" s="37"/>
      <c r="E48" s="37"/>
      <c r="F48" s="9"/>
      <c r="G48" s="345" t="s">
        <v>92</v>
      </c>
      <c r="H48" s="345"/>
      <c r="I48" s="21">
        <v>0</v>
      </c>
      <c r="J48" s="190">
        <v>0</v>
      </c>
      <c r="K48" s="21"/>
    </row>
    <row r="49" spans="2:11" s="7" customFormat="1" ht="12" customHeight="1" x14ac:dyDescent="0.2">
      <c r="B49" s="191"/>
      <c r="C49" s="30"/>
      <c r="D49" s="37"/>
      <c r="E49" s="37"/>
      <c r="F49" s="9"/>
      <c r="G49" s="345" t="s">
        <v>93</v>
      </c>
      <c r="H49" s="345"/>
      <c r="I49" s="21">
        <v>0</v>
      </c>
      <c r="J49" s="190">
        <v>0</v>
      </c>
      <c r="K49" s="21"/>
    </row>
    <row r="50" spans="2:11" s="7" customFormat="1" x14ac:dyDescent="0.2">
      <c r="B50" s="191"/>
      <c r="C50" s="30"/>
      <c r="D50" s="37"/>
      <c r="E50" s="37"/>
      <c r="F50" s="9"/>
      <c r="G50" s="30"/>
      <c r="H50" s="40"/>
      <c r="I50" s="24"/>
      <c r="J50" s="194"/>
      <c r="K50" s="24"/>
    </row>
    <row r="51" spans="2:11" s="7" customFormat="1" ht="12" customHeight="1" x14ac:dyDescent="0.2">
      <c r="B51" s="191"/>
      <c r="C51" s="30"/>
      <c r="D51" s="37"/>
      <c r="E51" s="37"/>
      <c r="F51" s="9"/>
      <c r="G51" s="344" t="s">
        <v>94</v>
      </c>
      <c r="H51" s="344"/>
      <c r="I51" s="15">
        <v>20451852887.169998</v>
      </c>
      <c r="J51" s="192">
        <v>18892262003.66</v>
      </c>
      <c r="K51" s="15"/>
    </row>
    <row r="52" spans="2:11" s="7" customFormat="1" x14ac:dyDescent="0.2">
      <c r="B52" s="191"/>
      <c r="C52" s="30"/>
      <c r="D52" s="37"/>
      <c r="E52" s="37"/>
      <c r="F52" s="9"/>
      <c r="G52" s="30"/>
      <c r="H52" s="39"/>
      <c r="I52" s="24"/>
      <c r="J52" s="194"/>
      <c r="K52" s="24"/>
    </row>
    <row r="53" spans="2:11" s="7" customFormat="1" ht="12" customHeight="1" x14ac:dyDescent="0.2">
      <c r="B53" s="191"/>
      <c r="C53" s="30"/>
      <c r="D53" s="37"/>
      <c r="E53" s="37"/>
      <c r="F53" s="9"/>
      <c r="G53" s="344" t="s">
        <v>95</v>
      </c>
      <c r="H53" s="344"/>
      <c r="I53" s="15">
        <v>22822213579.279999</v>
      </c>
      <c r="J53" s="192">
        <v>21300137767.110001</v>
      </c>
      <c r="K53" s="15"/>
    </row>
    <row r="54" spans="2:11" s="7" customFormat="1" ht="12.75" thickBot="1" x14ac:dyDescent="0.25">
      <c r="B54" s="197"/>
      <c r="C54" s="198"/>
      <c r="D54" s="198"/>
      <c r="E54" s="198"/>
      <c r="F54" s="199"/>
      <c r="G54" s="198"/>
      <c r="H54" s="198"/>
      <c r="I54" s="198"/>
      <c r="J54" s="200"/>
      <c r="K54" s="90"/>
    </row>
    <row r="55" spans="2:11" x14ac:dyDescent="0.2">
      <c r="B55" s="286" t="s">
        <v>287</v>
      </c>
      <c r="C55" s="45"/>
      <c r="D55" s="46"/>
      <c r="E55" s="46"/>
      <c r="F55" s="9"/>
      <c r="G55" s="47"/>
      <c r="H55" s="45"/>
      <c r="I55" s="180"/>
      <c r="J55" s="180"/>
      <c r="K55" s="46"/>
    </row>
    <row r="56" spans="2:11" x14ac:dyDescent="0.2">
      <c r="G56" s="344"/>
      <c r="H56" s="344"/>
      <c r="I56" s="180"/>
      <c r="J56" s="180"/>
    </row>
    <row r="57" spans="2:11" x14ac:dyDescent="0.2">
      <c r="G57" s="345"/>
      <c r="H57" s="345"/>
      <c r="I57" s="176"/>
    </row>
    <row r="58" spans="2:11" x14ac:dyDescent="0.2">
      <c r="G58" s="345"/>
      <c r="H58" s="345"/>
      <c r="I58" s="176"/>
    </row>
    <row r="59" spans="2:11" x14ac:dyDescent="0.2">
      <c r="G59" s="345"/>
      <c r="H59" s="345"/>
      <c r="I59" s="176"/>
    </row>
    <row r="60" spans="2:11" x14ac:dyDescent="0.2">
      <c r="G60" s="175"/>
      <c r="H60" s="175"/>
      <c r="I60" s="176"/>
    </row>
    <row r="61" spans="2:11" x14ac:dyDescent="0.2">
      <c r="G61" s="345"/>
      <c r="H61" s="345"/>
      <c r="I61" s="176"/>
    </row>
  </sheetData>
  <mergeCells count="65"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  <mergeCell ref="G56:H56"/>
    <mergeCell ref="G57:H57"/>
    <mergeCell ref="G58:H58"/>
    <mergeCell ref="G59:H59"/>
    <mergeCell ref="G61:H61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8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2.5703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62" t="s">
        <v>38</v>
      </c>
      <c r="C2" s="363"/>
      <c r="D2" s="363"/>
      <c r="E2" s="363"/>
      <c r="F2" s="363"/>
      <c r="G2" s="364"/>
    </row>
    <row r="3" spans="2:7" ht="14.25" customHeight="1" x14ac:dyDescent="0.2">
      <c r="B3" s="365" t="s">
        <v>144</v>
      </c>
      <c r="C3" s="366"/>
      <c r="D3" s="366"/>
      <c r="E3" s="366"/>
      <c r="F3" s="366"/>
      <c r="G3" s="367"/>
    </row>
    <row r="4" spans="2:7" ht="14.25" customHeight="1" thickBot="1" x14ac:dyDescent="0.25">
      <c r="B4" s="368" t="s">
        <v>324</v>
      </c>
      <c r="C4" s="369"/>
      <c r="D4" s="369"/>
      <c r="E4" s="369"/>
      <c r="F4" s="369"/>
      <c r="G4" s="370"/>
    </row>
    <row r="5" spans="2:7" s="53" customFormat="1" x14ac:dyDescent="0.2">
      <c r="B5" s="257"/>
      <c r="C5" s="258"/>
      <c r="D5" s="258"/>
      <c r="E5" s="258"/>
      <c r="F5" s="259">
        <v>2019</v>
      </c>
      <c r="G5" s="260">
        <v>2018</v>
      </c>
    </row>
    <row r="6" spans="2:7" ht="12" customHeight="1" x14ac:dyDescent="0.2">
      <c r="B6" s="371" t="s">
        <v>21</v>
      </c>
      <c r="C6" s="372"/>
      <c r="D6" s="372"/>
      <c r="E6" s="372"/>
      <c r="F6" s="336"/>
      <c r="G6" s="261"/>
    </row>
    <row r="7" spans="2:7" s="57" customFormat="1" ht="28.35" customHeight="1" x14ac:dyDescent="0.25">
      <c r="B7" s="371" t="s">
        <v>145</v>
      </c>
      <c r="C7" s="372"/>
      <c r="D7" s="372"/>
      <c r="E7" s="372"/>
      <c r="F7" s="174">
        <v>2582060549.1100001</v>
      </c>
      <c r="G7" s="262">
        <v>2876661337.4700003</v>
      </c>
    </row>
    <row r="8" spans="2:7" ht="12" customHeight="1" x14ac:dyDescent="0.2">
      <c r="B8" s="263"/>
      <c r="C8" s="361" t="s">
        <v>146</v>
      </c>
      <c r="D8" s="361"/>
      <c r="E8" s="361"/>
      <c r="F8" s="171">
        <v>1829491974.3</v>
      </c>
      <c r="G8" s="264">
        <v>2046074616.8699999</v>
      </c>
    </row>
    <row r="9" spans="2:7" ht="12" customHeight="1" x14ac:dyDescent="0.2">
      <c r="B9" s="263"/>
      <c r="C9" s="361" t="s">
        <v>147</v>
      </c>
      <c r="D9" s="361"/>
      <c r="E9" s="361"/>
      <c r="F9" s="171">
        <v>0</v>
      </c>
      <c r="G9" s="264">
        <v>0</v>
      </c>
    </row>
    <row r="10" spans="2:7" ht="12" customHeight="1" x14ac:dyDescent="0.2">
      <c r="B10" s="263"/>
      <c r="C10" s="361" t="s">
        <v>148</v>
      </c>
      <c r="D10" s="361"/>
      <c r="E10" s="361"/>
      <c r="F10" s="171">
        <v>0</v>
      </c>
      <c r="G10" s="264">
        <v>0</v>
      </c>
    </row>
    <row r="11" spans="2:7" x14ac:dyDescent="0.2">
      <c r="B11" s="263"/>
      <c r="C11" s="361" t="s">
        <v>149</v>
      </c>
      <c r="D11" s="361"/>
      <c r="E11" s="361"/>
      <c r="F11" s="171">
        <v>301237728.07999998</v>
      </c>
      <c r="G11" s="264">
        <v>313447585.98000002</v>
      </c>
    </row>
    <row r="12" spans="2:7" ht="15.6" customHeight="1" x14ac:dyDescent="0.2">
      <c r="B12" s="263"/>
      <c r="C12" s="361" t="s">
        <v>288</v>
      </c>
      <c r="D12" s="361"/>
      <c r="E12" s="361"/>
      <c r="F12" s="171">
        <v>184352474.27000001</v>
      </c>
      <c r="G12" s="264">
        <v>177351948.86000001</v>
      </c>
    </row>
    <row r="13" spans="2:7" ht="12" customHeight="1" x14ac:dyDescent="0.2">
      <c r="B13" s="263"/>
      <c r="C13" s="361" t="s">
        <v>289</v>
      </c>
      <c r="D13" s="361"/>
      <c r="E13" s="361"/>
      <c r="F13" s="171">
        <v>266978372.46000001</v>
      </c>
      <c r="G13" s="264">
        <v>339787185.75999999</v>
      </c>
    </row>
    <row r="14" spans="2:7" ht="12" customHeight="1" x14ac:dyDescent="0.2">
      <c r="B14" s="263"/>
      <c r="C14" s="361" t="s">
        <v>152</v>
      </c>
      <c r="D14" s="361"/>
      <c r="E14" s="361"/>
      <c r="F14" s="171">
        <v>0</v>
      </c>
      <c r="G14" s="264">
        <v>0</v>
      </c>
    </row>
    <row r="15" spans="2:7" ht="23.45" customHeight="1" x14ac:dyDescent="0.2">
      <c r="B15" s="335"/>
      <c r="C15" s="375" t="s">
        <v>153</v>
      </c>
      <c r="D15" s="375"/>
      <c r="E15" s="375"/>
      <c r="F15" s="171">
        <v>0</v>
      </c>
      <c r="G15" s="264">
        <v>0</v>
      </c>
    </row>
    <row r="16" spans="2:7" ht="12" customHeight="1" x14ac:dyDescent="0.2">
      <c r="B16" s="376" t="s">
        <v>154</v>
      </c>
      <c r="C16" s="377"/>
      <c r="D16" s="377"/>
      <c r="E16" s="377"/>
      <c r="F16" s="172">
        <v>3297251383.0500002</v>
      </c>
      <c r="G16" s="265">
        <v>3466386439.7999997</v>
      </c>
    </row>
    <row r="17" spans="1:7" x14ac:dyDescent="0.2">
      <c r="B17" s="335"/>
      <c r="C17" s="375" t="s">
        <v>155</v>
      </c>
      <c r="D17" s="375"/>
      <c r="E17" s="375"/>
      <c r="F17" s="171">
        <v>2846169149.3600001</v>
      </c>
      <c r="G17" s="264">
        <v>3032137698.8699999</v>
      </c>
    </row>
    <row r="18" spans="1:7" x14ac:dyDescent="0.2">
      <c r="B18" s="335"/>
      <c r="C18" s="375" t="s">
        <v>156</v>
      </c>
      <c r="D18" s="375"/>
      <c r="E18" s="375"/>
      <c r="F18" s="171">
        <v>451082233.69</v>
      </c>
      <c r="G18" s="264">
        <v>434248740.93000001</v>
      </c>
    </row>
    <row r="19" spans="1:7" ht="12" customHeight="1" x14ac:dyDescent="0.2">
      <c r="B19" s="376" t="s">
        <v>157</v>
      </c>
      <c r="C19" s="377"/>
      <c r="D19" s="377"/>
      <c r="E19" s="377"/>
      <c r="F19" s="172">
        <v>8174602.6699999999</v>
      </c>
      <c r="G19" s="265">
        <v>802575.35</v>
      </c>
    </row>
    <row r="20" spans="1:7" ht="12.75" customHeight="1" x14ac:dyDescent="0.25">
      <c r="A20" s="162"/>
      <c r="B20" s="335"/>
      <c r="C20" s="375" t="s">
        <v>158</v>
      </c>
      <c r="D20" s="375"/>
      <c r="E20" s="375"/>
      <c r="F20" s="171">
        <v>0</v>
      </c>
      <c r="G20" s="264">
        <v>0</v>
      </c>
    </row>
    <row r="21" spans="1:7" x14ac:dyDescent="0.2">
      <c r="B21" s="335"/>
      <c r="C21" s="375" t="s">
        <v>159</v>
      </c>
      <c r="D21" s="375"/>
      <c r="E21" s="375"/>
      <c r="F21" s="171">
        <v>0</v>
      </c>
      <c r="G21" s="264">
        <v>0</v>
      </c>
    </row>
    <row r="22" spans="1:7" ht="12" customHeight="1" x14ac:dyDescent="0.2">
      <c r="B22" s="335"/>
      <c r="C22" s="375" t="s">
        <v>160</v>
      </c>
      <c r="D22" s="375"/>
      <c r="E22" s="375"/>
      <c r="F22" s="171">
        <v>0</v>
      </c>
      <c r="G22" s="264">
        <v>0</v>
      </c>
    </row>
    <row r="23" spans="1:7" x14ac:dyDescent="0.2">
      <c r="B23" s="335"/>
      <c r="C23" s="375" t="s">
        <v>161</v>
      </c>
      <c r="D23" s="375"/>
      <c r="E23" s="375"/>
      <c r="F23" s="171">
        <v>7965068.0999999996</v>
      </c>
      <c r="G23" s="264">
        <v>0</v>
      </c>
    </row>
    <row r="24" spans="1:7" x14ac:dyDescent="0.2">
      <c r="B24" s="335"/>
      <c r="C24" s="375" t="s">
        <v>162</v>
      </c>
      <c r="D24" s="375"/>
      <c r="E24" s="375"/>
      <c r="F24" s="171">
        <v>209534.57</v>
      </c>
      <c r="G24" s="264">
        <v>802575.35</v>
      </c>
    </row>
    <row r="25" spans="1:7" x14ac:dyDescent="0.2">
      <c r="B25" s="335"/>
      <c r="C25" s="334"/>
      <c r="D25" s="334"/>
      <c r="E25" s="334"/>
      <c r="F25" s="171"/>
      <c r="G25" s="266"/>
    </row>
    <row r="26" spans="1:7" ht="12" customHeight="1" x14ac:dyDescent="0.2">
      <c r="B26" s="378" t="s">
        <v>163</v>
      </c>
      <c r="C26" s="379"/>
      <c r="D26" s="379"/>
      <c r="E26" s="379"/>
      <c r="F26" s="173">
        <v>5887486534.8299999</v>
      </c>
      <c r="G26" s="267">
        <v>6343850352.6199999</v>
      </c>
    </row>
    <row r="27" spans="1:7" x14ac:dyDescent="0.2">
      <c r="B27" s="335"/>
      <c r="C27" s="334"/>
      <c r="D27" s="334"/>
      <c r="E27" s="334"/>
      <c r="F27" s="171"/>
      <c r="G27" s="266"/>
    </row>
    <row r="28" spans="1:7" ht="12" customHeight="1" x14ac:dyDescent="0.2">
      <c r="B28" s="373" t="s">
        <v>164</v>
      </c>
      <c r="C28" s="374"/>
      <c r="D28" s="374"/>
      <c r="E28" s="374"/>
      <c r="F28" s="171"/>
      <c r="G28" s="266"/>
    </row>
    <row r="29" spans="1:7" ht="12" customHeight="1" x14ac:dyDescent="0.2">
      <c r="B29" s="376" t="s">
        <v>165</v>
      </c>
      <c r="C29" s="377"/>
      <c r="D29" s="377"/>
      <c r="E29" s="377"/>
      <c r="F29" s="172">
        <v>3232100628.5200005</v>
      </c>
      <c r="G29" s="265">
        <v>3884712179.1100006</v>
      </c>
    </row>
    <row r="30" spans="1:7" x14ac:dyDescent="0.2">
      <c r="B30" s="335"/>
      <c r="C30" s="375" t="s">
        <v>166</v>
      </c>
      <c r="D30" s="375"/>
      <c r="E30" s="375"/>
      <c r="F30" s="171">
        <v>1358691769.25</v>
      </c>
      <c r="G30" s="264">
        <v>1738649593.99</v>
      </c>
    </row>
    <row r="31" spans="1:7" x14ac:dyDescent="0.2">
      <c r="B31" s="335"/>
      <c r="C31" s="375" t="s">
        <v>167</v>
      </c>
      <c r="D31" s="375"/>
      <c r="E31" s="375"/>
      <c r="F31" s="171">
        <v>585445922.32000005</v>
      </c>
      <c r="G31" s="264">
        <v>679196543.23000002</v>
      </c>
    </row>
    <row r="32" spans="1:7" x14ac:dyDescent="0.2">
      <c r="B32" s="335"/>
      <c r="C32" s="375" t="s">
        <v>168</v>
      </c>
      <c r="D32" s="375"/>
      <c r="E32" s="375"/>
      <c r="F32" s="171">
        <v>1287962936.95</v>
      </c>
      <c r="G32" s="264">
        <v>1466866041.8900001</v>
      </c>
    </row>
    <row r="33" spans="2:7" ht="12" customHeight="1" x14ac:dyDescent="0.2">
      <c r="B33" s="376" t="s">
        <v>156</v>
      </c>
      <c r="C33" s="377"/>
      <c r="D33" s="377"/>
      <c r="E33" s="377"/>
      <c r="F33" s="172">
        <v>510909738.38999999</v>
      </c>
      <c r="G33" s="265">
        <v>746651779.93000007</v>
      </c>
    </row>
    <row r="34" spans="2:7" ht="12" customHeight="1" x14ac:dyDescent="0.2">
      <c r="B34" s="335"/>
      <c r="C34" s="375" t="s">
        <v>169</v>
      </c>
      <c r="D34" s="375"/>
      <c r="E34" s="375"/>
      <c r="F34" s="171">
        <v>0</v>
      </c>
      <c r="G34" s="264">
        <v>0</v>
      </c>
    </row>
    <row r="35" spans="2:7" x14ac:dyDescent="0.2">
      <c r="B35" s="335"/>
      <c r="C35" s="375" t="s">
        <v>170</v>
      </c>
      <c r="D35" s="375"/>
      <c r="E35" s="375"/>
      <c r="F35" s="171">
        <v>34051582.210000001</v>
      </c>
      <c r="G35" s="264">
        <v>47010994.619999997</v>
      </c>
    </row>
    <row r="36" spans="2:7" x14ac:dyDescent="0.2">
      <c r="B36" s="335"/>
      <c r="C36" s="375" t="s">
        <v>171</v>
      </c>
      <c r="D36" s="375"/>
      <c r="E36" s="375"/>
      <c r="F36" s="171">
        <v>1000000</v>
      </c>
      <c r="G36" s="264">
        <v>0</v>
      </c>
    </row>
    <row r="37" spans="2:7" x14ac:dyDescent="0.2">
      <c r="B37" s="335"/>
      <c r="C37" s="375" t="s">
        <v>172</v>
      </c>
      <c r="D37" s="375"/>
      <c r="E37" s="375"/>
      <c r="F37" s="171">
        <v>39020718.729999997</v>
      </c>
      <c r="G37" s="264">
        <v>112588205.2</v>
      </c>
    </row>
    <row r="38" spans="2:7" x14ac:dyDescent="0.2">
      <c r="B38" s="335"/>
      <c r="C38" s="375" t="s">
        <v>173</v>
      </c>
      <c r="D38" s="375"/>
      <c r="E38" s="375"/>
      <c r="F38" s="171">
        <v>366837437.44999999</v>
      </c>
      <c r="G38" s="264">
        <v>467052580.11000001</v>
      </c>
    </row>
    <row r="39" spans="2:7" ht="12" customHeight="1" x14ac:dyDescent="0.2">
      <c r="B39" s="335"/>
      <c r="C39" s="375" t="s">
        <v>174</v>
      </c>
      <c r="D39" s="375"/>
      <c r="E39" s="375"/>
      <c r="F39" s="171">
        <v>70000000</v>
      </c>
      <c r="G39" s="264">
        <v>120000000</v>
      </c>
    </row>
    <row r="40" spans="2:7" x14ac:dyDescent="0.2">
      <c r="B40" s="335"/>
      <c r="C40" s="375" t="s">
        <v>175</v>
      </c>
      <c r="D40" s="375"/>
      <c r="E40" s="375"/>
      <c r="F40" s="171">
        <v>0</v>
      </c>
      <c r="G40" s="264">
        <v>0</v>
      </c>
    </row>
    <row r="41" spans="2:7" x14ac:dyDescent="0.2">
      <c r="B41" s="335"/>
      <c r="C41" s="375" t="s">
        <v>176</v>
      </c>
      <c r="D41" s="375"/>
      <c r="E41" s="375"/>
      <c r="F41" s="171">
        <v>0</v>
      </c>
      <c r="G41" s="264">
        <v>0</v>
      </c>
    </row>
    <row r="42" spans="2:7" x14ac:dyDescent="0.2">
      <c r="B42" s="335"/>
      <c r="C42" s="375" t="s">
        <v>177</v>
      </c>
      <c r="D42" s="375"/>
      <c r="E42" s="375"/>
      <c r="F42" s="171">
        <v>0</v>
      </c>
      <c r="G42" s="264">
        <v>0</v>
      </c>
    </row>
    <row r="43" spans="2:7" x14ac:dyDescent="0.2">
      <c r="B43" s="335"/>
      <c r="C43" s="334"/>
      <c r="D43" s="334"/>
      <c r="E43" s="334"/>
      <c r="F43" s="179"/>
      <c r="G43" s="268"/>
    </row>
    <row r="44" spans="2:7" ht="12" customHeight="1" x14ac:dyDescent="0.2">
      <c r="B44" s="376" t="s">
        <v>178</v>
      </c>
      <c r="C44" s="377"/>
      <c r="D44" s="377"/>
      <c r="E44" s="377"/>
      <c r="F44" s="172">
        <v>24864346.120000001</v>
      </c>
      <c r="G44" s="265">
        <v>27501776.199999999</v>
      </c>
    </row>
    <row r="45" spans="2:7" x14ac:dyDescent="0.2">
      <c r="B45" s="335"/>
      <c r="C45" s="375" t="s">
        <v>179</v>
      </c>
      <c r="D45" s="375"/>
      <c r="E45" s="375"/>
      <c r="F45" s="171">
        <v>0</v>
      </c>
      <c r="G45" s="264">
        <v>0</v>
      </c>
    </row>
    <row r="46" spans="2:7" x14ac:dyDescent="0.2">
      <c r="B46" s="335"/>
      <c r="C46" s="375" t="s">
        <v>82</v>
      </c>
      <c r="D46" s="375"/>
      <c r="E46" s="375"/>
      <c r="F46" s="171">
        <v>0</v>
      </c>
      <c r="G46" s="264">
        <v>0</v>
      </c>
    </row>
    <row r="47" spans="2:7" x14ac:dyDescent="0.2">
      <c r="B47" s="335"/>
      <c r="C47" s="375" t="s">
        <v>180</v>
      </c>
      <c r="D47" s="375"/>
      <c r="E47" s="375"/>
      <c r="F47" s="171">
        <v>24864346.120000001</v>
      </c>
      <c r="G47" s="264">
        <v>27501776.199999999</v>
      </c>
    </row>
    <row r="48" spans="2:7" ht="12" customHeight="1" x14ac:dyDescent="0.2">
      <c r="B48" s="376" t="s">
        <v>181</v>
      </c>
      <c r="C48" s="377"/>
      <c r="D48" s="377"/>
      <c r="E48" s="377"/>
      <c r="F48" s="172">
        <v>157151500.13999999</v>
      </c>
      <c r="G48" s="265">
        <v>183896703.80000001</v>
      </c>
    </row>
    <row r="49" spans="2:7" x14ac:dyDescent="0.2">
      <c r="B49" s="335"/>
      <c r="C49" s="375" t="s">
        <v>182</v>
      </c>
      <c r="D49" s="375"/>
      <c r="E49" s="375"/>
      <c r="F49" s="171">
        <v>155531939.97</v>
      </c>
      <c r="G49" s="264">
        <v>181244147.56</v>
      </c>
    </row>
    <row r="50" spans="2:7" x14ac:dyDescent="0.2">
      <c r="B50" s="335"/>
      <c r="C50" s="375" t="s">
        <v>183</v>
      </c>
      <c r="D50" s="375"/>
      <c r="E50" s="375"/>
      <c r="F50" s="171">
        <v>0</v>
      </c>
      <c r="G50" s="264">
        <v>0</v>
      </c>
    </row>
    <row r="51" spans="2:7" x14ac:dyDescent="0.2">
      <c r="B51" s="335"/>
      <c r="C51" s="375" t="s">
        <v>184</v>
      </c>
      <c r="D51" s="375"/>
      <c r="E51" s="375"/>
      <c r="F51" s="171">
        <v>1619560.17</v>
      </c>
      <c r="G51" s="264">
        <v>2652556.2400000002</v>
      </c>
    </row>
    <row r="52" spans="2:7" x14ac:dyDescent="0.2">
      <c r="B52" s="335"/>
      <c r="C52" s="375" t="s">
        <v>185</v>
      </c>
      <c r="D52" s="375"/>
      <c r="E52" s="375"/>
      <c r="F52" s="171">
        <v>0</v>
      </c>
      <c r="G52" s="264">
        <v>0</v>
      </c>
    </row>
    <row r="53" spans="2:7" x14ac:dyDescent="0.2">
      <c r="B53" s="335"/>
      <c r="C53" s="375" t="s">
        <v>186</v>
      </c>
      <c r="D53" s="375"/>
      <c r="E53" s="375"/>
      <c r="F53" s="171">
        <v>0</v>
      </c>
      <c r="G53" s="264">
        <v>0</v>
      </c>
    </row>
    <row r="54" spans="2:7" ht="12" customHeight="1" x14ac:dyDescent="0.2">
      <c r="B54" s="376" t="s">
        <v>187</v>
      </c>
      <c r="C54" s="377"/>
      <c r="D54" s="377"/>
      <c r="E54" s="377"/>
      <c r="F54" s="172">
        <v>225635217.95000002</v>
      </c>
      <c r="G54" s="265">
        <v>185224098.62999997</v>
      </c>
    </row>
    <row r="55" spans="2:7" ht="12" customHeight="1" x14ac:dyDescent="0.2">
      <c r="B55" s="335"/>
      <c r="C55" s="375" t="s">
        <v>188</v>
      </c>
      <c r="D55" s="375"/>
      <c r="E55" s="375"/>
      <c r="F55" s="171">
        <v>220830354.21000001</v>
      </c>
      <c r="G55" s="264">
        <v>172257761.94999999</v>
      </c>
    </row>
    <row r="56" spans="2:7" x14ac:dyDescent="0.2">
      <c r="B56" s="335"/>
      <c r="C56" s="375" t="s">
        <v>189</v>
      </c>
      <c r="D56" s="375"/>
      <c r="E56" s="375"/>
      <c r="F56" s="171">
        <v>0</v>
      </c>
      <c r="G56" s="264">
        <v>12890728.449999999</v>
      </c>
    </row>
    <row r="57" spans="2:7" x14ac:dyDescent="0.2">
      <c r="B57" s="335"/>
      <c r="C57" s="375" t="s">
        <v>190</v>
      </c>
      <c r="D57" s="375"/>
      <c r="E57" s="375"/>
      <c r="F57" s="171">
        <v>0</v>
      </c>
      <c r="G57" s="264">
        <v>0</v>
      </c>
    </row>
    <row r="58" spans="2:7" ht="28.5" customHeight="1" x14ac:dyDescent="0.2">
      <c r="B58" s="335"/>
      <c r="C58" s="375" t="s">
        <v>191</v>
      </c>
      <c r="D58" s="375"/>
      <c r="E58" s="375"/>
      <c r="F58" s="171">
        <v>0</v>
      </c>
      <c r="G58" s="264">
        <v>0</v>
      </c>
    </row>
    <row r="59" spans="2:7" x14ac:dyDescent="0.2">
      <c r="B59" s="335"/>
      <c r="C59" s="375" t="s">
        <v>192</v>
      </c>
      <c r="D59" s="375"/>
      <c r="E59" s="375"/>
      <c r="F59" s="171">
        <v>0</v>
      </c>
      <c r="G59" s="264">
        <v>0</v>
      </c>
    </row>
    <row r="60" spans="2:7" x14ac:dyDescent="0.2">
      <c r="B60" s="335"/>
      <c r="C60" s="375" t="s">
        <v>193</v>
      </c>
      <c r="D60" s="375"/>
      <c r="E60" s="375"/>
      <c r="F60" s="171">
        <v>4804863.74</v>
      </c>
      <c r="G60" s="264">
        <v>75608.23</v>
      </c>
    </row>
    <row r="61" spans="2:7" ht="12" customHeight="1" x14ac:dyDescent="0.2">
      <c r="B61" s="376" t="s">
        <v>194</v>
      </c>
      <c r="C61" s="377"/>
      <c r="D61" s="377"/>
      <c r="E61" s="377"/>
      <c r="F61" s="172">
        <v>37807896.469999999</v>
      </c>
      <c r="G61" s="265">
        <v>5649095.0099999998</v>
      </c>
    </row>
    <row r="62" spans="2:7" x14ac:dyDescent="0.2">
      <c r="B62" s="335"/>
      <c r="C62" s="375" t="s">
        <v>195</v>
      </c>
      <c r="D62" s="375"/>
      <c r="E62" s="375"/>
      <c r="F62" s="171">
        <v>37807896.469999999</v>
      </c>
      <c r="G62" s="264">
        <v>5649095.0099999998</v>
      </c>
    </row>
    <row r="63" spans="2:7" x14ac:dyDescent="0.2">
      <c r="B63" s="381"/>
      <c r="C63" s="375"/>
      <c r="D63" s="375"/>
      <c r="E63" s="375"/>
      <c r="F63" s="171"/>
      <c r="G63" s="266"/>
    </row>
    <row r="64" spans="2:7" ht="12" customHeight="1" x14ac:dyDescent="0.2">
      <c r="B64" s="373" t="s">
        <v>196</v>
      </c>
      <c r="C64" s="374"/>
      <c r="D64" s="374"/>
      <c r="E64" s="374"/>
      <c r="F64" s="173">
        <v>4188469327.5900002</v>
      </c>
      <c r="G64" s="267">
        <v>5033635632.6800003</v>
      </c>
    </row>
    <row r="65" spans="2:8" x14ac:dyDescent="0.2">
      <c r="B65" s="335"/>
      <c r="C65" s="334"/>
      <c r="D65" s="334"/>
      <c r="E65" s="334"/>
      <c r="F65" s="171"/>
      <c r="G65" s="266"/>
    </row>
    <row r="66" spans="2:8" ht="12" customHeight="1" x14ac:dyDescent="0.2">
      <c r="B66" s="373" t="s">
        <v>197</v>
      </c>
      <c r="C66" s="374"/>
      <c r="D66" s="374"/>
      <c r="E66" s="374"/>
      <c r="F66" s="173">
        <v>1699017207.2399998</v>
      </c>
      <c r="G66" s="267">
        <v>1310214719.9399996</v>
      </c>
    </row>
    <row r="67" spans="2:8" ht="12.75" thickBot="1" x14ac:dyDescent="0.25">
      <c r="B67" s="380"/>
      <c r="C67" s="501"/>
      <c r="D67" s="501"/>
      <c r="E67" s="269"/>
      <c r="F67" s="269"/>
      <c r="G67" s="270"/>
    </row>
    <row r="68" spans="2:8" x14ac:dyDescent="0.2">
      <c r="B68" s="286" t="s">
        <v>287</v>
      </c>
      <c r="C68" s="75"/>
      <c r="D68" s="75"/>
      <c r="E68" s="75"/>
      <c r="F68" s="76"/>
      <c r="G68" s="75"/>
      <c r="H68" s="170"/>
    </row>
  </sheetData>
  <mergeCells count="61"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289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290"/>
      <c r="B1" s="169"/>
      <c r="C1" s="168"/>
      <c r="D1" s="169"/>
    </row>
    <row r="2" spans="1:4" s="83" customFormat="1" ht="14.25" customHeight="1" x14ac:dyDescent="0.25">
      <c r="A2" s="290"/>
      <c r="B2" s="347" t="s">
        <v>38</v>
      </c>
      <c r="C2" s="348"/>
      <c r="D2" s="349"/>
    </row>
    <row r="3" spans="1:4" s="83" customFormat="1" ht="14.25" customHeight="1" x14ac:dyDescent="0.25">
      <c r="A3" s="290"/>
      <c r="B3" s="382" t="s">
        <v>227</v>
      </c>
      <c r="C3" s="383"/>
      <c r="D3" s="384"/>
    </row>
    <row r="4" spans="1:4" s="83" customFormat="1" ht="14.25" customHeight="1" thickBot="1" x14ac:dyDescent="0.3">
      <c r="A4" s="290"/>
      <c r="B4" s="385" t="s">
        <v>309</v>
      </c>
      <c r="C4" s="386"/>
      <c r="D4" s="387"/>
    </row>
    <row r="5" spans="1:4" s="83" customFormat="1" ht="14.25" customHeight="1" x14ac:dyDescent="0.25">
      <c r="A5" s="290"/>
      <c r="B5" s="237"/>
      <c r="C5" s="238" t="s">
        <v>202</v>
      </c>
      <c r="D5" s="239" t="s">
        <v>206</v>
      </c>
    </row>
    <row r="6" spans="1:4" s="83" customFormat="1" ht="14.25" customHeight="1" x14ac:dyDescent="0.25">
      <c r="A6" s="290"/>
      <c r="B6" s="240" t="s">
        <v>0</v>
      </c>
      <c r="C6" s="81">
        <v>230310058.75000003</v>
      </c>
      <c r="D6" s="241">
        <v>1752385870.920001</v>
      </c>
    </row>
    <row r="7" spans="1:4" s="83" customFormat="1" ht="14.25" customHeight="1" x14ac:dyDescent="0.25">
      <c r="A7" s="290"/>
      <c r="B7" s="242" t="s">
        <v>41</v>
      </c>
      <c r="C7" s="167">
        <v>9479704.5399999991</v>
      </c>
      <c r="D7" s="243">
        <v>1151126445.8799999</v>
      </c>
    </row>
    <row r="8" spans="1:4" s="83" customFormat="1" ht="14.25" customHeight="1" x14ac:dyDescent="0.25">
      <c r="A8" s="290" t="s">
        <v>1</v>
      </c>
      <c r="B8" s="244" t="s">
        <v>43</v>
      </c>
      <c r="C8" s="163">
        <v>0</v>
      </c>
      <c r="D8" s="245">
        <v>1151126445.8799999</v>
      </c>
    </row>
    <row r="9" spans="1:4" s="83" customFormat="1" ht="14.25" customHeight="1" x14ac:dyDescent="0.25">
      <c r="A9" s="290" t="s">
        <v>2</v>
      </c>
      <c r="B9" s="244" t="s">
        <v>45</v>
      </c>
      <c r="C9" s="163">
        <v>6609581.8200000003</v>
      </c>
      <c r="D9" s="271">
        <v>0</v>
      </c>
    </row>
    <row r="10" spans="1:4" s="83" customFormat="1" ht="14.25" customHeight="1" x14ac:dyDescent="0.25">
      <c r="A10" s="290" t="s">
        <v>3</v>
      </c>
      <c r="B10" s="244" t="s">
        <v>47</v>
      </c>
      <c r="C10" s="163">
        <v>2870122.7199999988</v>
      </c>
      <c r="D10" s="271">
        <v>0</v>
      </c>
    </row>
    <row r="11" spans="1:4" s="83" customFormat="1" ht="14.25" customHeight="1" x14ac:dyDescent="0.25">
      <c r="A11" s="290" t="s">
        <v>96</v>
      </c>
      <c r="B11" s="244" t="s">
        <v>228</v>
      </c>
      <c r="C11" s="163">
        <v>0</v>
      </c>
      <c r="D11" s="246">
        <v>0</v>
      </c>
    </row>
    <row r="12" spans="1:4" s="83" customFormat="1" ht="14.25" customHeight="1" x14ac:dyDescent="0.25">
      <c r="A12" s="290" t="s">
        <v>97</v>
      </c>
      <c r="B12" s="244" t="s">
        <v>51</v>
      </c>
      <c r="C12" s="163">
        <v>0</v>
      </c>
      <c r="D12" s="246">
        <v>0</v>
      </c>
    </row>
    <row r="13" spans="1:4" s="83" customFormat="1" ht="14.25" customHeight="1" x14ac:dyDescent="0.25">
      <c r="A13" s="290" t="s">
        <v>98</v>
      </c>
      <c r="B13" s="244" t="s">
        <v>53</v>
      </c>
      <c r="C13" s="163">
        <v>0</v>
      </c>
      <c r="D13" s="246">
        <v>0</v>
      </c>
    </row>
    <row r="14" spans="1:4" s="83" customFormat="1" ht="14.25" customHeight="1" x14ac:dyDescent="0.25">
      <c r="A14" s="290" t="s">
        <v>99</v>
      </c>
      <c r="B14" s="244" t="s">
        <v>229</v>
      </c>
      <c r="C14" s="163">
        <v>0</v>
      </c>
      <c r="D14" s="246">
        <v>0</v>
      </c>
    </row>
    <row r="15" spans="1:4" ht="14.25" customHeight="1" x14ac:dyDescent="0.25">
      <c r="B15" s="247"/>
      <c r="C15" s="164"/>
      <c r="D15" s="248"/>
    </row>
    <row r="16" spans="1:4" ht="14.25" customHeight="1" x14ac:dyDescent="0.25">
      <c r="B16" s="249" t="s">
        <v>60</v>
      </c>
      <c r="C16" s="82">
        <v>220830354.21000004</v>
      </c>
      <c r="D16" s="250">
        <v>601259425.04000103</v>
      </c>
    </row>
    <row r="17" spans="1:4" ht="14.25" customHeight="1" x14ac:dyDescent="0.25">
      <c r="A17" s="289" t="s">
        <v>4</v>
      </c>
      <c r="B17" s="244" t="s">
        <v>62</v>
      </c>
      <c r="C17" s="163">
        <v>0</v>
      </c>
      <c r="D17" s="246">
        <v>196633002.91000003</v>
      </c>
    </row>
    <row r="18" spans="1:4" ht="14.25" customHeight="1" x14ac:dyDescent="0.25">
      <c r="A18" s="289" t="s">
        <v>100</v>
      </c>
      <c r="B18" s="244" t="s">
        <v>64</v>
      </c>
      <c r="C18" s="163">
        <v>0</v>
      </c>
      <c r="D18" s="246">
        <v>0</v>
      </c>
    </row>
    <row r="19" spans="1:4" ht="14.25" customHeight="1" x14ac:dyDescent="0.25">
      <c r="A19" s="289" t="s">
        <v>5</v>
      </c>
      <c r="B19" s="244" t="s">
        <v>66</v>
      </c>
      <c r="C19" s="163">
        <v>0</v>
      </c>
      <c r="D19" s="246">
        <v>306154978.79000092</v>
      </c>
    </row>
    <row r="20" spans="1:4" ht="14.25" customHeight="1" x14ac:dyDescent="0.25">
      <c r="A20" s="289" t="s">
        <v>6</v>
      </c>
      <c r="B20" s="244" t="s">
        <v>68</v>
      </c>
      <c r="C20" s="163">
        <v>0</v>
      </c>
      <c r="D20" s="246">
        <v>79953407.960000038</v>
      </c>
    </row>
    <row r="21" spans="1:4" ht="14.25" customHeight="1" x14ac:dyDescent="0.25">
      <c r="A21" s="289" t="s">
        <v>7</v>
      </c>
      <c r="B21" s="244" t="s">
        <v>70</v>
      </c>
      <c r="C21" s="163">
        <v>0</v>
      </c>
      <c r="D21" s="246">
        <v>0</v>
      </c>
    </row>
    <row r="22" spans="1:4" ht="14.25" customHeight="1" x14ac:dyDescent="0.25">
      <c r="A22" s="289" t="s">
        <v>8</v>
      </c>
      <c r="B22" s="244" t="s">
        <v>72</v>
      </c>
      <c r="C22" s="163">
        <v>220830354.21000004</v>
      </c>
      <c r="D22" s="246">
        <v>0</v>
      </c>
    </row>
    <row r="23" spans="1:4" ht="14.25" customHeight="1" x14ac:dyDescent="0.25">
      <c r="A23" s="289" t="s">
        <v>9</v>
      </c>
      <c r="B23" s="244" t="s">
        <v>74</v>
      </c>
      <c r="C23" s="163">
        <v>0</v>
      </c>
      <c r="D23" s="246">
        <v>18518035.379999995</v>
      </c>
    </row>
    <row r="24" spans="1:4" ht="14.25" customHeight="1" x14ac:dyDescent="0.25">
      <c r="A24" s="289" t="s">
        <v>101</v>
      </c>
      <c r="B24" s="244" t="s">
        <v>76</v>
      </c>
      <c r="C24" s="163">
        <v>0</v>
      </c>
      <c r="D24" s="246">
        <v>0</v>
      </c>
    </row>
    <row r="25" spans="1:4" ht="14.25" customHeight="1" x14ac:dyDescent="0.25">
      <c r="A25" s="289" t="s">
        <v>102</v>
      </c>
      <c r="B25" s="244" t="s">
        <v>77</v>
      </c>
      <c r="C25" s="163">
        <v>0</v>
      </c>
      <c r="D25" s="246">
        <v>0</v>
      </c>
    </row>
    <row r="26" spans="1:4" ht="14.25" customHeight="1" x14ac:dyDescent="0.25">
      <c r="B26" s="247"/>
      <c r="C26" s="164"/>
      <c r="D26" s="248"/>
    </row>
    <row r="27" spans="1:4" ht="14.25" customHeight="1" x14ac:dyDescent="0.25">
      <c r="B27" s="249" t="s">
        <v>10</v>
      </c>
      <c r="C27" s="82">
        <v>8482891.0899999999</v>
      </c>
      <c r="D27" s="250">
        <v>45997962.430000097</v>
      </c>
    </row>
    <row r="28" spans="1:4" ht="14.25" customHeight="1" x14ac:dyDescent="0.25">
      <c r="B28" s="249" t="s">
        <v>42</v>
      </c>
      <c r="C28" s="82">
        <v>8482891.0899999999</v>
      </c>
      <c r="D28" s="250">
        <v>24543156.720000006</v>
      </c>
    </row>
    <row r="29" spans="1:4" ht="14.25" customHeight="1" x14ac:dyDescent="0.25">
      <c r="A29" s="289" t="s">
        <v>11</v>
      </c>
      <c r="B29" s="244" t="s">
        <v>44</v>
      </c>
      <c r="C29" s="163">
        <v>0</v>
      </c>
      <c r="D29" s="246">
        <v>16578088.620000005</v>
      </c>
    </row>
    <row r="30" spans="1:4" ht="14.25" customHeight="1" x14ac:dyDescent="0.25">
      <c r="A30" s="289" t="s">
        <v>103</v>
      </c>
      <c r="B30" s="244" t="s">
        <v>46</v>
      </c>
      <c r="C30" s="163">
        <v>0</v>
      </c>
      <c r="D30" s="246">
        <v>0</v>
      </c>
    </row>
    <row r="31" spans="1:4" ht="14.25" customHeight="1" x14ac:dyDescent="0.25">
      <c r="A31" s="289" t="s">
        <v>12</v>
      </c>
      <c r="B31" s="244" t="s">
        <v>48</v>
      </c>
      <c r="C31" s="163">
        <v>3039916.6400000006</v>
      </c>
      <c r="D31" s="246">
        <v>0</v>
      </c>
    </row>
    <row r="32" spans="1:4" ht="14.25" customHeight="1" x14ac:dyDescent="0.25">
      <c r="A32" s="289" t="s">
        <v>104</v>
      </c>
      <c r="B32" s="244" t="s">
        <v>50</v>
      </c>
      <c r="C32" s="163">
        <v>0</v>
      </c>
      <c r="D32" s="246">
        <v>0</v>
      </c>
    </row>
    <row r="33" spans="1:4" ht="14.25" customHeight="1" x14ac:dyDescent="0.25">
      <c r="A33" s="289" t="s">
        <v>105</v>
      </c>
      <c r="B33" s="244" t="s">
        <v>52</v>
      </c>
      <c r="C33" s="163">
        <v>0</v>
      </c>
      <c r="D33" s="246">
        <v>0</v>
      </c>
    </row>
    <row r="34" spans="1:4" ht="14.25" customHeight="1" x14ac:dyDescent="0.25">
      <c r="A34" s="289" t="s">
        <v>13</v>
      </c>
      <c r="B34" s="244" t="s">
        <v>54</v>
      </c>
      <c r="C34" s="163">
        <v>1106174.6099999999</v>
      </c>
      <c r="D34" s="246">
        <v>0</v>
      </c>
    </row>
    <row r="35" spans="1:4" ht="14.25" customHeight="1" x14ac:dyDescent="0.25">
      <c r="A35" s="289" t="s">
        <v>106</v>
      </c>
      <c r="B35" s="244" t="s">
        <v>56</v>
      </c>
      <c r="C35" s="163">
        <v>0</v>
      </c>
      <c r="D35" s="246">
        <v>7965068.0999999996</v>
      </c>
    </row>
    <row r="36" spans="1:4" ht="14.25" customHeight="1" x14ac:dyDescent="0.25">
      <c r="A36" s="289" t="s">
        <v>14</v>
      </c>
      <c r="B36" s="244" t="s">
        <v>57</v>
      </c>
      <c r="C36" s="163">
        <v>4336799.84</v>
      </c>
      <c r="D36" s="246">
        <v>0</v>
      </c>
    </row>
    <row r="37" spans="1:4" ht="14.25" customHeight="1" x14ac:dyDescent="0.25">
      <c r="B37" s="247"/>
      <c r="C37" s="164"/>
      <c r="D37" s="248"/>
    </row>
    <row r="38" spans="1:4" ht="14.25" customHeight="1" x14ac:dyDescent="0.25">
      <c r="B38" s="249" t="s">
        <v>61</v>
      </c>
      <c r="C38" s="82">
        <v>0</v>
      </c>
      <c r="D38" s="250">
        <v>21454805.710000087</v>
      </c>
    </row>
    <row r="39" spans="1:4" ht="14.25" customHeight="1" x14ac:dyDescent="0.25">
      <c r="A39" s="289" t="s">
        <v>107</v>
      </c>
      <c r="B39" s="244" t="s">
        <v>63</v>
      </c>
      <c r="C39" s="163">
        <v>0</v>
      </c>
      <c r="D39" s="246">
        <v>0</v>
      </c>
    </row>
    <row r="40" spans="1:4" ht="14.25" customHeight="1" x14ac:dyDescent="0.25">
      <c r="A40" s="289" t="s">
        <v>108</v>
      </c>
      <c r="B40" s="244" t="s">
        <v>65</v>
      </c>
      <c r="C40" s="163">
        <v>0</v>
      </c>
      <c r="D40" s="246">
        <v>0</v>
      </c>
    </row>
    <row r="41" spans="1:4" ht="14.25" customHeight="1" x14ac:dyDescent="0.25">
      <c r="A41" s="289" t="s">
        <v>15</v>
      </c>
      <c r="B41" s="244" t="s">
        <v>67</v>
      </c>
      <c r="C41" s="163">
        <v>0</v>
      </c>
      <c r="D41" s="246">
        <v>21172242.660000086</v>
      </c>
    </row>
    <row r="42" spans="1:4" ht="14.25" customHeight="1" x14ac:dyDescent="0.25">
      <c r="A42" s="289" t="s">
        <v>109</v>
      </c>
      <c r="B42" s="244" t="s">
        <v>69</v>
      </c>
      <c r="C42" s="163">
        <v>0</v>
      </c>
      <c r="D42" s="246">
        <v>0</v>
      </c>
    </row>
    <row r="43" spans="1:4" ht="14.25" customHeight="1" x14ac:dyDescent="0.25">
      <c r="A43" s="289" t="s">
        <v>16</v>
      </c>
      <c r="B43" s="244" t="s">
        <v>71</v>
      </c>
      <c r="C43" s="163">
        <v>0</v>
      </c>
      <c r="D43" s="246">
        <v>282563.05000000075</v>
      </c>
    </row>
    <row r="44" spans="1:4" ht="14.25" customHeight="1" x14ac:dyDescent="0.25">
      <c r="A44" s="289" t="s">
        <v>110</v>
      </c>
      <c r="B44" s="244" t="s">
        <v>73</v>
      </c>
      <c r="C44" s="163">
        <v>0</v>
      </c>
      <c r="D44" s="246">
        <v>0</v>
      </c>
    </row>
    <row r="45" spans="1:4" ht="14.25" customHeight="1" x14ac:dyDescent="0.25">
      <c r="B45" s="247"/>
      <c r="C45" s="164"/>
      <c r="D45" s="248"/>
    </row>
    <row r="46" spans="1:4" ht="14.25" customHeight="1" x14ac:dyDescent="0.25">
      <c r="B46" s="249" t="s">
        <v>230</v>
      </c>
      <c r="C46" s="82">
        <v>1699017207.2399998</v>
      </c>
      <c r="D46" s="250">
        <v>139426323.72999954</v>
      </c>
    </row>
    <row r="47" spans="1:4" ht="14.25" customHeight="1" x14ac:dyDescent="0.25">
      <c r="B47" s="251" t="s">
        <v>80</v>
      </c>
      <c r="C47" s="165">
        <v>0</v>
      </c>
      <c r="D47" s="252">
        <v>0</v>
      </c>
    </row>
    <row r="48" spans="1:4" ht="14.25" customHeight="1" x14ac:dyDescent="0.25">
      <c r="A48" s="289" t="s">
        <v>111</v>
      </c>
      <c r="B48" s="244" t="s">
        <v>82</v>
      </c>
      <c r="C48" s="163">
        <v>0</v>
      </c>
      <c r="D48" s="246">
        <v>0</v>
      </c>
    </row>
    <row r="49" spans="1:4" ht="14.25" customHeight="1" x14ac:dyDescent="0.25">
      <c r="A49" s="289" t="s">
        <v>112</v>
      </c>
      <c r="B49" s="244" t="s">
        <v>83</v>
      </c>
      <c r="C49" s="163">
        <v>0</v>
      </c>
      <c r="D49" s="246">
        <v>0</v>
      </c>
    </row>
    <row r="50" spans="1:4" ht="14.25" customHeight="1" x14ac:dyDescent="0.25">
      <c r="A50" s="289" t="s">
        <v>113</v>
      </c>
      <c r="B50" s="244" t="s">
        <v>231</v>
      </c>
      <c r="C50" s="163">
        <v>0</v>
      </c>
      <c r="D50" s="246">
        <v>0</v>
      </c>
    </row>
    <row r="51" spans="1:4" ht="14.25" customHeight="1" x14ac:dyDescent="0.25">
      <c r="B51" s="247"/>
      <c r="C51" s="164"/>
      <c r="D51" s="248"/>
    </row>
    <row r="52" spans="1:4" ht="14.25" customHeight="1" x14ac:dyDescent="0.25">
      <c r="B52" s="249" t="s">
        <v>85</v>
      </c>
      <c r="C52" s="82">
        <v>1699017207.2399998</v>
      </c>
      <c r="D52" s="250">
        <v>139426323.72999954</v>
      </c>
    </row>
    <row r="53" spans="1:4" ht="14.25" customHeight="1" x14ac:dyDescent="0.25">
      <c r="A53" s="289" t="s">
        <v>18</v>
      </c>
      <c r="B53" s="244" t="s">
        <v>232</v>
      </c>
      <c r="C53" s="163">
        <v>1699017207.2399998</v>
      </c>
      <c r="D53" s="246">
        <v>0</v>
      </c>
    </row>
    <row r="54" spans="1:4" ht="14.25" customHeight="1" x14ac:dyDescent="0.25">
      <c r="A54" s="289" t="s">
        <v>19</v>
      </c>
      <c r="B54" s="244" t="s">
        <v>87</v>
      </c>
      <c r="C54" s="163">
        <v>0</v>
      </c>
      <c r="D54" s="246">
        <v>137285648.03999996</v>
      </c>
    </row>
    <row r="55" spans="1:4" ht="14.25" customHeight="1" x14ac:dyDescent="0.25">
      <c r="A55" s="289" t="s">
        <v>114</v>
      </c>
      <c r="B55" s="244" t="s">
        <v>88</v>
      </c>
      <c r="C55" s="163">
        <v>0</v>
      </c>
      <c r="D55" s="246">
        <v>0</v>
      </c>
    </row>
    <row r="56" spans="1:4" ht="14.25" customHeight="1" x14ac:dyDescent="0.25">
      <c r="A56" s="289" t="s">
        <v>115</v>
      </c>
      <c r="B56" s="244" t="s">
        <v>89</v>
      </c>
      <c r="C56" s="163">
        <v>0</v>
      </c>
      <c r="D56" s="246">
        <v>0</v>
      </c>
    </row>
    <row r="57" spans="1:4" ht="14.25" customHeight="1" x14ac:dyDescent="0.25">
      <c r="A57" s="289" t="s">
        <v>20</v>
      </c>
      <c r="B57" s="244" t="s">
        <v>90</v>
      </c>
      <c r="C57" s="163">
        <v>0</v>
      </c>
      <c r="D57" s="246">
        <v>2140675.6899995804</v>
      </c>
    </row>
    <row r="58" spans="1:4" ht="14.25" customHeight="1" x14ac:dyDescent="0.25">
      <c r="B58" s="247"/>
      <c r="C58" s="164"/>
      <c r="D58" s="248"/>
    </row>
    <row r="59" spans="1:4" ht="14.25" customHeight="1" x14ac:dyDescent="0.25">
      <c r="B59" s="249" t="s">
        <v>233</v>
      </c>
      <c r="C59" s="166">
        <v>0</v>
      </c>
      <c r="D59" s="253">
        <v>0</v>
      </c>
    </row>
    <row r="60" spans="1:4" ht="14.25" customHeight="1" x14ac:dyDescent="0.25">
      <c r="A60" s="289" t="s">
        <v>116</v>
      </c>
      <c r="B60" s="244" t="s">
        <v>92</v>
      </c>
      <c r="C60" s="163">
        <v>0</v>
      </c>
      <c r="D60" s="246">
        <v>0</v>
      </c>
    </row>
    <row r="61" spans="1:4" ht="14.25" customHeight="1" x14ac:dyDescent="0.25">
      <c r="A61" s="289" t="s">
        <v>117</v>
      </c>
      <c r="B61" s="244" t="s">
        <v>93</v>
      </c>
      <c r="C61" s="163">
        <v>0</v>
      </c>
      <c r="D61" s="246">
        <v>0</v>
      </c>
    </row>
    <row r="62" spans="1:4" ht="14.25" customHeight="1" thickBot="1" x14ac:dyDescent="0.3">
      <c r="B62" s="254"/>
      <c r="C62" s="255"/>
      <c r="D62" s="256"/>
    </row>
    <row r="63" spans="1:4" ht="14.25" customHeight="1" x14ac:dyDescent="0.25">
      <c r="B63" s="286" t="s">
        <v>287</v>
      </c>
      <c r="C63" s="181"/>
      <c r="D63" s="178"/>
    </row>
    <row r="64" spans="1:4" ht="14.25" customHeight="1" x14ac:dyDescent="0.25">
      <c r="D64" s="322"/>
    </row>
    <row r="66" spans="4:4" ht="14.25" customHeight="1" x14ac:dyDescent="0.25">
      <c r="D66" s="181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showGridLines="0" zoomScaleNormal="100" workbookViewId="0"/>
  </sheetViews>
  <sheetFormatPr baseColWidth="10" defaultColWidth="11.42578125" defaultRowHeight="15" x14ac:dyDescent="0.25"/>
  <cols>
    <col min="1" max="1" width="1.7109375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2:9" ht="15.75" thickBot="1" x14ac:dyDescent="0.3">
      <c r="I1" s="148"/>
    </row>
    <row r="2" spans="2:9" x14ac:dyDescent="0.25">
      <c r="B2" s="392" t="s">
        <v>38</v>
      </c>
      <c r="C2" s="393"/>
      <c r="D2" s="393"/>
      <c r="E2" s="393"/>
      <c r="F2" s="393"/>
      <c r="G2" s="393"/>
      <c r="H2" s="393"/>
      <c r="I2" s="394"/>
    </row>
    <row r="3" spans="2:9" ht="15.75" customHeight="1" x14ac:dyDescent="0.25">
      <c r="B3" s="395" t="s">
        <v>267</v>
      </c>
      <c r="C3" s="396"/>
      <c r="D3" s="396"/>
      <c r="E3" s="396"/>
      <c r="F3" s="396"/>
      <c r="G3" s="396"/>
      <c r="H3" s="396"/>
      <c r="I3" s="397"/>
    </row>
    <row r="4" spans="2:9" ht="15.75" customHeight="1" x14ac:dyDescent="0.25">
      <c r="B4" s="398" t="s">
        <v>311</v>
      </c>
      <c r="C4" s="399"/>
      <c r="D4" s="399"/>
      <c r="E4" s="399"/>
      <c r="F4" s="399"/>
      <c r="G4" s="399"/>
      <c r="H4" s="399"/>
      <c r="I4" s="400"/>
    </row>
    <row r="5" spans="2:9" ht="22.5" customHeight="1" x14ac:dyDescent="0.25">
      <c r="B5" s="401" t="s">
        <v>200</v>
      </c>
      <c r="C5" s="402"/>
      <c r="D5" s="403"/>
      <c r="E5" s="144" t="s">
        <v>268</v>
      </c>
      <c r="F5" s="144" t="s">
        <v>269</v>
      </c>
      <c r="G5" s="145" t="s">
        <v>270</v>
      </c>
      <c r="H5" s="145" t="s">
        <v>271</v>
      </c>
      <c r="I5" s="212" t="s">
        <v>272</v>
      </c>
    </row>
    <row r="6" spans="2:9" ht="15.75" thickBot="1" x14ac:dyDescent="0.3">
      <c r="B6" s="404"/>
      <c r="C6" s="405"/>
      <c r="D6" s="406"/>
      <c r="E6" s="221">
        <v>1</v>
      </c>
      <c r="F6" s="221">
        <v>2</v>
      </c>
      <c r="G6" s="222">
        <v>3</v>
      </c>
      <c r="H6" s="222" t="s">
        <v>273</v>
      </c>
      <c r="I6" s="223" t="s">
        <v>274</v>
      </c>
    </row>
    <row r="7" spans="2:9" ht="8.25" customHeight="1" x14ac:dyDescent="0.25">
      <c r="B7" s="219"/>
      <c r="C7" s="146"/>
      <c r="D7" s="146"/>
      <c r="E7" s="147"/>
      <c r="F7" s="147"/>
      <c r="G7" s="147"/>
      <c r="H7" s="147"/>
      <c r="I7" s="220"/>
    </row>
    <row r="8" spans="2:9" x14ac:dyDescent="0.25">
      <c r="B8" s="407" t="s">
        <v>40</v>
      </c>
      <c r="C8" s="391"/>
      <c r="D8" s="137"/>
      <c r="E8" s="224"/>
      <c r="F8" s="224"/>
      <c r="G8" s="224"/>
      <c r="H8" s="224"/>
      <c r="I8" s="225"/>
    </row>
    <row r="9" spans="2:9" x14ac:dyDescent="0.25">
      <c r="B9" s="213"/>
      <c r="C9" s="137"/>
      <c r="D9" s="138"/>
      <c r="E9" s="224"/>
      <c r="F9" s="224"/>
      <c r="G9" s="224"/>
      <c r="H9" s="224"/>
      <c r="I9" s="225"/>
    </row>
    <row r="10" spans="2:9" x14ac:dyDescent="0.25">
      <c r="B10" s="214"/>
      <c r="C10" s="389" t="s">
        <v>41</v>
      </c>
      <c r="D10" s="389"/>
      <c r="E10" s="228">
        <v>1190336275.3399999</v>
      </c>
      <c r="F10" s="228">
        <v>42143988045.129997</v>
      </c>
      <c r="G10" s="228">
        <v>41002341303.790001</v>
      </c>
      <c r="H10" s="228">
        <v>2331983016.6799979</v>
      </c>
      <c r="I10" s="229">
        <v>1141646741.3399982</v>
      </c>
    </row>
    <row r="11" spans="2:9" x14ac:dyDescent="0.25">
      <c r="B11" s="215"/>
      <c r="C11" s="139"/>
      <c r="D11" s="139"/>
      <c r="E11" s="230"/>
      <c r="F11" s="230"/>
      <c r="G11" s="230"/>
      <c r="H11" s="230"/>
      <c r="I11" s="231"/>
    </row>
    <row r="12" spans="2:9" x14ac:dyDescent="0.25">
      <c r="B12" s="215"/>
      <c r="C12" s="388" t="s">
        <v>43</v>
      </c>
      <c r="D12" s="388"/>
      <c r="E12" s="232">
        <v>1124472240.3199999</v>
      </c>
      <c r="F12" s="232">
        <v>30639284099.349998</v>
      </c>
      <c r="G12" s="232">
        <v>29488157653.470001</v>
      </c>
      <c r="H12" s="233">
        <v>2275598686.1999969</v>
      </c>
      <c r="I12" s="234">
        <v>1151126445.879997</v>
      </c>
    </row>
    <row r="13" spans="2:9" x14ac:dyDescent="0.25">
      <c r="B13" s="215"/>
      <c r="C13" s="390" t="s">
        <v>45</v>
      </c>
      <c r="D13" s="390"/>
      <c r="E13" s="232">
        <v>29453834.620000001</v>
      </c>
      <c r="F13" s="232">
        <v>11504273110.07</v>
      </c>
      <c r="G13" s="232">
        <v>11510882691.889999</v>
      </c>
      <c r="H13" s="233">
        <v>22844252.800001144</v>
      </c>
      <c r="I13" s="234">
        <v>-6609581.8199988566</v>
      </c>
    </row>
    <row r="14" spans="2:9" x14ac:dyDescent="0.25">
      <c r="B14" s="215"/>
      <c r="C14" s="388" t="s">
        <v>47</v>
      </c>
      <c r="D14" s="388"/>
      <c r="E14" s="232">
        <v>38095435.009999998</v>
      </c>
      <c r="F14" s="232">
        <v>430835.71</v>
      </c>
      <c r="G14" s="232">
        <v>3300958.43</v>
      </c>
      <c r="H14" s="233">
        <v>35225312.289999999</v>
      </c>
      <c r="I14" s="234">
        <v>-2870122.7199999988</v>
      </c>
    </row>
    <row r="15" spans="2:9" x14ac:dyDescent="0.25">
      <c r="B15" s="215"/>
      <c r="C15" s="388" t="s">
        <v>49</v>
      </c>
      <c r="D15" s="388"/>
      <c r="E15" s="232">
        <v>0</v>
      </c>
      <c r="F15" s="232">
        <v>0</v>
      </c>
      <c r="G15" s="232">
        <v>0</v>
      </c>
      <c r="H15" s="233">
        <v>0</v>
      </c>
      <c r="I15" s="234">
        <v>0</v>
      </c>
    </row>
    <row r="16" spans="2:9" x14ac:dyDescent="0.25">
      <c r="B16" s="215"/>
      <c r="C16" s="388" t="s">
        <v>51</v>
      </c>
      <c r="D16" s="388"/>
      <c r="E16" s="232">
        <v>0</v>
      </c>
      <c r="F16" s="232">
        <v>0</v>
      </c>
      <c r="G16" s="232">
        <v>0</v>
      </c>
      <c r="H16" s="233">
        <v>0</v>
      </c>
      <c r="I16" s="234">
        <v>0</v>
      </c>
    </row>
    <row r="17" spans="2:9" x14ac:dyDescent="0.25">
      <c r="B17" s="215"/>
      <c r="C17" s="388" t="s">
        <v>53</v>
      </c>
      <c r="D17" s="388"/>
      <c r="E17" s="232">
        <v>-1685234.61</v>
      </c>
      <c r="F17" s="232">
        <v>0</v>
      </c>
      <c r="G17" s="232">
        <v>0</v>
      </c>
      <c r="H17" s="233">
        <v>-1685234.61</v>
      </c>
      <c r="I17" s="234">
        <v>0</v>
      </c>
    </row>
    <row r="18" spans="2:9" x14ac:dyDescent="0.25">
      <c r="B18" s="215"/>
      <c r="C18" s="388" t="s">
        <v>55</v>
      </c>
      <c r="D18" s="388"/>
      <c r="E18" s="232">
        <v>0</v>
      </c>
      <c r="F18" s="232">
        <v>0</v>
      </c>
      <c r="G18" s="232">
        <v>0</v>
      </c>
      <c r="H18" s="233">
        <v>0</v>
      </c>
      <c r="I18" s="234">
        <v>0</v>
      </c>
    </row>
    <row r="19" spans="2:9" x14ac:dyDescent="0.25">
      <c r="B19" s="215"/>
      <c r="C19" s="337"/>
      <c r="D19" s="337"/>
      <c r="E19" s="230"/>
      <c r="F19" s="230"/>
      <c r="G19" s="230"/>
      <c r="H19" s="230"/>
      <c r="I19" s="231"/>
    </row>
    <row r="20" spans="2:9" x14ac:dyDescent="0.25">
      <c r="B20" s="214"/>
      <c r="C20" s="389" t="s">
        <v>60</v>
      </c>
      <c r="D20" s="389"/>
      <c r="E20" s="228">
        <v>20109801491.769997</v>
      </c>
      <c r="F20" s="228">
        <v>5309178736.4599991</v>
      </c>
      <c r="G20" s="228">
        <v>4928749665.6299992</v>
      </c>
      <c r="H20" s="228">
        <v>20490230562.599998</v>
      </c>
      <c r="I20" s="229">
        <v>380429070.83000064</v>
      </c>
    </row>
    <row r="21" spans="2:9" x14ac:dyDescent="0.25">
      <c r="B21" s="215"/>
      <c r="C21" s="139"/>
      <c r="D21" s="337"/>
      <c r="E21" s="230"/>
      <c r="F21" s="230"/>
      <c r="G21" s="230"/>
      <c r="H21" s="230"/>
      <c r="I21" s="231"/>
    </row>
    <row r="22" spans="2:9" x14ac:dyDescent="0.25">
      <c r="B22" s="215"/>
      <c r="C22" s="388" t="s">
        <v>62</v>
      </c>
      <c r="D22" s="388"/>
      <c r="E22" s="232">
        <v>131823704.81999999</v>
      </c>
      <c r="F22" s="232">
        <v>4614538447.2399998</v>
      </c>
      <c r="G22" s="232">
        <v>4417905444.3299999</v>
      </c>
      <c r="H22" s="233">
        <v>328456707.72999954</v>
      </c>
      <c r="I22" s="234">
        <v>196633002.90999955</v>
      </c>
    </row>
    <row r="23" spans="2:9" x14ac:dyDescent="0.25">
      <c r="B23" s="215"/>
      <c r="C23" s="388" t="s">
        <v>64</v>
      </c>
      <c r="D23" s="388"/>
      <c r="E23" s="232">
        <v>0</v>
      </c>
      <c r="F23" s="232">
        <v>0</v>
      </c>
      <c r="G23" s="232">
        <v>0</v>
      </c>
      <c r="H23" s="233">
        <v>0</v>
      </c>
      <c r="I23" s="234">
        <v>0</v>
      </c>
    </row>
    <row r="24" spans="2:9" ht="25.5" customHeight="1" x14ac:dyDescent="0.25">
      <c r="B24" s="215"/>
      <c r="C24" s="408" t="s">
        <v>66</v>
      </c>
      <c r="D24" s="409"/>
      <c r="E24" s="232">
        <v>18019829865.759998</v>
      </c>
      <c r="F24" s="232">
        <v>574527858.98000002</v>
      </c>
      <c r="G24" s="232">
        <v>268372880.19</v>
      </c>
      <c r="H24" s="233">
        <v>18325984844.549999</v>
      </c>
      <c r="I24" s="234">
        <v>306154978.79000092</v>
      </c>
    </row>
    <row r="25" spans="2:9" x14ac:dyDescent="0.25">
      <c r="B25" s="215"/>
      <c r="C25" s="388" t="s">
        <v>275</v>
      </c>
      <c r="D25" s="388"/>
      <c r="E25" s="232">
        <v>1312068231.3</v>
      </c>
      <c r="F25" s="232">
        <v>80522530.310000002</v>
      </c>
      <c r="G25" s="232">
        <v>569122.35</v>
      </c>
      <c r="H25" s="233">
        <v>1392021639.26</v>
      </c>
      <c r="I25" s="234">
        <v>79953407.960000038</v>
      </c>
    </row>
    <row r="26" spans="2:9" x14ac:dyDescent="0.25">
      <c r="B26" s="215"/>
      <c r="C26" s="388" t="s">
        <v>70</v>
      </c>
      <c r="D26" s="388"/>
      <c r="E26" s="232">
        <v>74260213.859999999</v>
      </c>
      <c r="F26" s="232">
        <v>0</v>
      </c>
      <c r="G26" s="232">
        <v>0</v>
      </c>
      <c r="H26" s="233">
        <v>74260213.859999999</v>
      </c>
      <c r="I26" s="234">
        <v>0</v>
      </c>
    </row>
    <row r="27" spans="2:9" x14ac:dyDescent="0.25">
      <c r="B27" s="215"/>
      <c r="C27" s="388" t="s">
        <v>72</v>
      </c>
      <c r="D27" s="388"/>
      <c r="E27" s="232">
        <v>-611473418.61000001</v>
      </c>
      <c r="F27" s="232">
        <v>19212274.859999999</v>
      </c>
      <c r="G27" s="232">
        <v>240042629.06999999</v>
      </c>
      <c r="H27" s="233">
        <v>-832303772.81999993</v>
      </c>
      <c r="I27" s="234">
        <v>-220830354.20999992</v>
      </c>
    </row>
    <row r="28" spans="2:9" x14ac:dyDescent="0.25">
      <c r="B28" s="215"/>
      <c r="C28" s="388" t="s">
        <v>74</v>
      </c>
      <c r="D28" s="388"/>
      <c r="E28" s="232">
        <v>79393210.640000001</v>
      </c>
      <c r="F28" s="232">
        <v>20377625.07</v>
      </c>
      <c r="G28" s="232">
        <v>1859589.69</v>
      </c>
      <c r="H28" s="233">
        <v>97911246.020000011</v>
      </c>
      <c r="I28" s="234">
        <v>18518035.38000001</v>
      </c>
    </row>
    <row r="29" spans="2:9" x14ac:dyDescent="0.25">
      <c r="B29" s="215"/>
      <c r="C29" s="388" t="s">
        <v>76</v>
      </c>
      <c r="D29" s="388"/>
      <c r="E29" s="232">
        <v>0</v>
      </c>
      <c r="F29" s="232">
        <v>0</v>
      </c>
      <c r="G29" s="232">
        <v>0</v>
      </c>
      <c r="H29" s="233">
        <v>0</v>
      </c>
      <c r="I29" s="234">
        <v>0</v>
      </c>
    </row>
    <row r="30" spans="2:9" x14ac:dyDescent="0.25">
      <c r="B30" s="215"/>
      <c r="C30" s="388" t="s">
        <v>77</v>
      </c>
      <c r="D30" s="388"/>
      <c r="E30" s="232">
        <v>1103899684</v>
      </c>
      <c r="F30" s="232">
        <v>0</v>
      </c>
      <c r="G30" s="232">
        <v>0</v>
      </c>
      <c r="H30" s="233">
        <v>1103899684</v>
      </c>
      <c r="I30" s="234">
        <v>0</v>
      </c>
    </row>
    <row r="31" spans="2:9" x14ac:dyDescent="0.25">
      <c r="B31" s="215"/>
      <c r="C31" s="337"/>
      <c r="D31" s="337"/>
      <c r="E31" s="230"/>
      <c r="F31" s="230"/>
      <c r="G31" s="230"/>
      <c r="H31" s="230"/>
      <c r="I31" s="231"/>
    </row>
    <row r="32" spans="2:9" x14ac:dyDescent="0.25">
      <c r="B32" s="216"/>
      <c r="C32" s="391" t="s">
        <v>276</v>
      </c>
      <c r="D32" s="391"/>
      <c r="E32" s="228">
        <v>21300137767.109997</v>
      </c>
      <c r="F32" s="228">
        <v>47453166781.589996</v>
      </c>
      <c r="G32" s="228">
        <v>45931090969.419998</v>
      </c>
      <c r="H32" s="235">
        <v>22822213579.279995</v>
      </c>
      <c r="I32" s="236">
        <v>1522075812.1699989</v>
      </c>
    </row>
    <row r="33" spans="2:9" ht="15.75" thickBot="1" x14ac:dyDescent="0.3">
      <c r="B33" s="217"/>
      <c r="C33" s="218"/>
      <c r="D33" s="218"/>
      <c r="E33" s="226"/>
      <c r="F33" s="226"/>
      <c r="G33" s="226"/>
      <c r="H33" s="226"/>
      <c r="I33" s="227"/>
    </row>
    <row r="34" spans="2:9" x14ac:dyDescent="0.25">
      <c r="B34" s="39" t="s">
        <v>287</v>
      </c>
      <c r="C34" s="142"/>
      <c r="D34" s="143"/>
      <c r="F34" s="141"/>
      <c r="G34" s="141"/>
      <c r="H34" s="141"/>
      <c r="I34" s="141"/>
    </row>
    <row r="35" spans="2:9" x14ac:dyDescent="0.25">
      <c r="H35" s="148"/>
    </row>
    <row r="36" spans="2:9" x14ac:dyDescent="0.25">
      <c r="H36" s="148"/>
    </row>
  </sheetData>
  <mergeCells count="24"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10:D10"/>
    <mergeCell ref="C12:D12"/>
    <mergeCell ref="C13:D13"/>
    <mergeCell ref="C14:D14"/>
    <mergeCell ref="C18:D18"/>
    <mergeCell ref="C20:D20"/>
  </mergeCells>
  <pageMargins left="0.25" right="0.25" top="0.75" bottom="0.75" header="0.3" footer="0.3"/>
  <pageSetup scale="9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8"/>
  <sheetViews>
    <sheetView showGridLines="0" zoomScale="130" zoomScaleNormal="130" zoomScalePageLayoutView="115" workbookViewId="0"/>
  </sheetViews>
  <sheetFormatPr baseColWidth="10" defaultColWidth="16.42578125" defaultRowHeight="15" x14ac:dyDescent="0.25"/>
  <cols>
    <col min="1" max="1" width="2" customWidth="1"/>
    <col min="2" max="3" width="2.42578125" style="273" customWidth="1"/>
    <col min="4" max="4" width="58.7109375" style="274" bestFit="1" customWidth="1"/>
    <col min="5" max="5" width="15.5703125" style="275" customWidth="1"/>
    <col min="6" max="6" width="13.85546875" style="273" bestFit="1" customWidth="1"/>
    <col min="7" max="7" width="12.85546875" style="275" bestFit="1" customWidth="1"/>
    <col min="8" max="8" width="27.140625" style="274" bestFit="1" customWidth="1"/>
    <col min="9" max="9" width="11.7109375" style="273" bestFit="1" customWidth="1"/>
    <col min="10" max="21" width="12.7109375" style="273" bestFit="1" customWidth="1"/>
    <col min="22" max="22" width="10" style="273" bestFit="1" customWidth="1"/>
    <col min="23" max="16384" width="16.42578125" style="273"/>
  </cols>
  <sheetData>
    <row r="1" spans="1:8" ht="15.75" thickBot="1" x14ac:dyDescent="0.3"/>
    <row r="2" spans="1:8" x14ac:dyDescent="0.25">
      <c r="B2" s="416" t="s">
        <v>38</v>
      </c>
      <c r="C2" s="417"/>
      <c r="D2" s="417"/>
      <c r="E2" s="417"/>
      <c r="F2" s="418"/>
    </row>
    <row r="3" spans="1:8" x14ac:dyDescent="0.25">
      <c r="B3" s="419" t="s">
        <v>199</v>
      </c>
      <c r="C3" s="420"/>
      <c r="D3" s="420"/>
      <c r="E3" s="420"/>
      <c r="F3" s="421"/>
    </row>
    <row r="4" spans="1:8" x14ac:dyDescent="0.25">
      <c r="B4" s="422" t="s">
        <v>325</v>
      </c>
      <c r="C4" s="423"/>
      <c r="D4" s="423"/>
      <c r="E4" s="423"/>
      <c r="F4" s="424"/>
    </row>
    <row r="5" spans="1:8" ht="15.75" thickBot="1" x14ac:dyDescent="0.3">
      <c r="B5" s="425" t="s">
        <v>200</v>
      </c>
      <c r="C5" s="426"/>
      <c r="D5" s="426"/>
      <c r="E5" s="287">
        <v>2019</v>
      </c>
      <c r="F5" s="280">
        <v>2018</v>
      </c>
    </row>
    <row r="6" spans="1:8" s="276" customFormat="1" ht="9" customHeight="1" x14ac:dyDescent="0.25">
      <c r="A6"/>
      <c r="B6" s="502"/>
      <c r="C6" s="503"/>
      <c r="D6" s="503"/>
      <c r="E6" s="504"/>
      <c r="F6" s="505"/>
      <c r="G6" s="277"/>
      <c r="H6" s="319"/>
    </row>
    <row r="7" spans="1:8" s="276" customFormat="1" ht="15" customHeight="1" x14ac:dyDescent="0.25">
      <c r="A7"/>
      <c r="B7" s="413" t="s">
        <v>201</v>
      </c>
      <c r="C7" s="410"/>
      <c r="D7" s="410"/>
      <c r="E7" s="506"/>
      <c r="F7" s="507"/>
      <c r="G7" s="277"/>
      <c r="H7" s="319"/>
    </row>
    <row r="8" spans="1:8" s="276" customFormat="1" ht="15" customHeight="1" x14ac:dyDescent="0.25">
      <c r="A8"/>
      <c r="B8" s="508"/>
      <c r="C8" s="410" t="s">
        <v>202</v>
      </c>
      <c r="D8" s="410"/>
      <c r="E8" s="281">
        <v>5894444145.7200003</v>
      </c>
      <c r="F8" s="205">
        <v>5527313729.5599995</v>
      </c>
      <c r="G8" s="277"/>
      <c r="H8" s="319"/>
    </row>
    <row r="9" spans="1:8" s="276" customFormat="1" x14ac:dyDescent="0.25">
      <c r="A9"/>
      <c r="B9" s="508"/>
      <c r="C9" s="338"/>
      <c r="D9" s="291" t="s">
        <v>146</v>
      </c>
      <c r="E9" s="272">
        <v>1829491974.3</v>
      </c>
      <c r="F9" s="206">
        <v>1781340414.4499993</v>
      </c>
      <c r="G9" s="277"/>
      <c r="H9" s="319"/>
    </row>
    <row r="10" spans="1:8" s="276" customFormat="1" x14ac:dyDescent="0.25">
      <c r="A10"/>
      <c r="B10" s="508"/>
      <c r="C10" s="338"/>
      <c r="D10" s="291" t="s">
        <v>147</v>
      </c>
      <c r="E10" s="324">
        <v>0</v>
      </c>
      <c r="F10" s="206">
        <v>0</v>
      </c>
      <c r="G10" s="277"/>
      <c r="H10" s="319"/>
    </row>
    <row r="11" spans="1:8" s="276" customFormat="1" x14ac:dyDescent="0.25">
      <c r="A11"/>
      <c r="B11" s="508"/>
      <c r="C11" s="291"/>
      <c r="D11" s="291" t="s">
        <v>203</v>
      </c>
      <c r="E11" s="324">
        <v>0</v>
      </c>
      <c r="F11" s="206">
        <v>0</v>
      </c>
      <c r="G11" s="277"/>
      <c r="H11" s="319"/>
    </row>
    <row r="12" spans="1:8" s="276" customFormat="1" x14ac:dyDescent="0.25">
      <c r="A12"/>
      <c r="B12" s="508"/>
      <c r="C12" s="291"/>
      <c r="D12" s="291" t="s">
        <v>149</v>
      </c>
      <c r="E12" s="272">
        <v>301237728.07999998</v>
      </c>
      <c r="F12" s="206">
        <v>266926376.70999998</v>
      </c>
      <c r="G12" s="277"/>
      <c r="H12" s="319"/>
    </row>
    <row r="13" spans="1:8" s="276" customFormat="1" x14ac:dyDescent="0.25">
      <c r="A13"/>
      <c r="B13" s="508"/>
      <c r="C13" s="291"/>
      <c r="D13" s="291" t="s">
        <v>288</v>
      </c>
      <c r="E13" s="272">
        <v>184352474.27000001</v>
      </c>
      <c r="F13" s="206">
        <v>150557790.73000002</v>
      </c>
      <c r="G13" s="277"/>
      <c r="H13" s="277"/>
    </row>
    <row r="14" spans="1:8" s="276" customFormat="1" x14ac:dyDescent="0.25">
      <c r="A14"/>
      <c r="B14" s="508"/>
      <c r="C14" s="291"/>
      <c r="D14" s="291" t="s">
        <v>290</v>
      </c>
      <c r="E14" s="272">
        <v>266978372.46000001</v>
      </c>
      <c r="F14" s="206">
        <v>304691126.09000003</v>
      </c>
    </row>
    <row r="15" spans="1:8" s="276" customFormat="1" x14ac:dyDescent="0.25">
      <c r="A15"/>
      <c r="B15" s="508"/>
      <c r="C15" s="291"/>
      <c r="D15" s="291" t="s">
        <v>152</v>
      </c>
      <c r="E15" s="324">
        <v>0</v>
      </c>
      <c r="F15" s="206">
        <v>0</v>
      </c>
    </row>
    <row r="16" spans="1:8" s="276" customFormat="1" ht="22.5" x14ac:dyDescent="0.25">
      <c r="A16"/>
      <c r="B16" s="508"/>
      <c r="C16" s="291"/>
      <c r="D16" s="291" t="s">
        <v>153</v>
      </c>
      <c r="E16" s="324">
        <v>0</v>
      </c>
      <c r="F16" s="206">
        <v>0</v>
      </c>
    </row>
    <row r="17" spans="1:6" s="276" customFormat="1" x14ac:dyDescent="0.25">
      <c r="A17"/>
      <c r="B17" s="508"/>
      <c r="C17" s="291"/>
      <c r="D17" s="291" t="s">
        <v>155</v>
      </c>
      <c r="E17" s="272">
        <v>2846169149.3600001</v>
      </c>
      <c r="F17" s="206">
        <v>2575637259.8399997</v>
      </c>
    </row>
    <row r="18" spans="1:6" s="276" customFormat="1" x14ac:dyDescent="0.25">
      <c r="A18"/>
      <c r="B18" s="508"/>
      <c r="C18" s="291"/>
      <c r="D18" s="291" t="s">
        <v>204</v>
      </c>
      <c r="E18" s="272">
        <v>451082233.69</v>
      </c>
      <c r="F18" s="206">
        <v>387532998.69999999</v>
      </c>
    </row>
    <row r="19" spans="1:6" s="276" customFormat="1" x14ac:dyDescent="0.25">
      <c r="A19"/>
      <c r="B19" s="508"/>
      <c r="C19" s="291"/>
      <c r="D19" s="291" t="s">
        <v>205</v>
      </c>
      <c r="E19" s="272">
        <v>15132213.559999999</v>
      </c>
      <c r="F19" s="206">
        <v>60627763.039999999</v>
      </c>
    </row>
    <row r="20" spans="1:6" s="276" customFormat="1" ht="15" customHeight="1" x14ac:dyDescent="0.25">
      <c r="A20"/>
      <c r="B20" s="508"/>
      <c r="C20" s="410" t="s">
        <v>206</v>
      </c>
      <c r="D20" s="410"/>
      <c r="E20" s="282">
        <v>3928683989.1199999</v>
      </c>
      <c r="F20" s="207">
        <v>4044945741.9099989</v>
      </c>
    </row>
    <row r="21" spans="1:6" s="276" customFormat="1" x14ac:dyDescent="0.25">
      <c r="A21"/>
      <c r="B21" s="508"/>
      <c r="C21" s="338"/>
      <c r="D21" s="291" t="s">
        <v>166</v>
      </c>
      <c r="E21" s="272">
        <v>1358691769.25</v>
      </c>
      <c r="F21" s="206">
        <v>1375422222.9399996</v>
      </c>
    </row>
    <row r="22" spans="1:6" s="276" customFormat="1" x14ac:dyDescent="0.25">
      <c r="A22"/>
      <c r="B22" s="508"/>
      <c r="C22" s="338"/>
      <c r="D22" s="291" t="s">
        <v>167</v>
      </c>
      <c r="E22" s="272">
        <v>585445922.32000005</v>
      </c>
      <c r="F22" s="206">
        <v>578395998.87</v>
      </c>
    </row>
    <row r="23" spans="1:6" s="276" customFormat="1" x14ac:dyDescent="0.25">
      <c r="A23"/>
      <c r="B23" s="508"/>
      <c r="C23" s="338"/>
      <c r="D23" s="291" t="s">
        <v>168</v>
      </c>
      <c r="E23" s="272">
        <v>1287962936.95</v>
      </c>
      <c r="F23" s="206">
        <v>1229202934.2799997</v>
      </c>
    </row>
    <row r="24" spans="1:6" s="276" customFormat="1" x14ac:dyDescent="0.25">
      <c r="A24"/>
      <c r="B24" s="508"/>
      <c r="C24" s="338"/>
      <c r="D24" s="291" t="s">
        <v>169</v>
      </c>
      <c r="E24" s="272">
        <v>0</v>
      </c>
      <c r="F24" s="206">
        <v>0</v>
      </c>
    </row>
    <row r="25" spans="1:6" s="276" customFormat="1" x14ac:dyDescent="0.25">
      <c r="A25"/>
      <c r="B25" s="508"/>
      <c r="C25" s="338"/>
      <c r="D25" s="291" t="s">
        <v>207</v>
      </c>
      <c r="E25" s="272">
        <v>34051582.210000001</v>
      </c>
      <c r="F25" s="206">
        <v>43027661.120000005</v>
      </c>
    </row>
    <row r="26" spans="1:6" s="276" customFormat="1" x14ac:dyDescent="0.25">
      <c r="A26"/>
      <c r="B26" s="508"/>
      <c r="C26" s="338"/>
      <c r="D26" s="291" t="s">
        <v>208</v>
      </c>
      <c r="E26" s="272">
        <v>1000000</v>
      </c>
      <c r="F26" s="206">
        <v>0</v>
      </c>
    </row>
    <row r="27" spans="1:6" s="276" customFormat="1" x14ac:dyDescent="0.25">
      <c r="A27"/>
      <c r="B27" s="508"/>
      <c r="C27" s="338"/>
      <c r="D27" s="291" t="s">
        <v>172</v>
      </c>
      <c r="E27" s="272">
        <v>39020718.729999997</v>
      </c>
      <c r="F27" s="206">
        <v>101326194.78000002</v>
      </c>
    </row>
    <row r="28" spans="1:6" s="276" customFormat="1" x14ac:dyDescent="0.25">
      <c r="A28"/>
      <c r="B28" s="508"/>
      <c r="C28" s="338"/>
      <c r="D28" s="291" t="s">
        <v>173</v>
      </c>
      <c r="E28" s="272">
        <v>366837437.44999999</v>
      </c>
      <c r="F28" s="206">
        <v>367888308.06</v>
      </c>
    </row>
    <row r="29" spans="1:6" s="276" customFormat="1" x14ac:dyDescent="0.25">
      <c r="A29"/>
      <c r="B29" s="508"/>
      <c r="C29" s="338"/>
      <c r="D29" s="291" t="s">
        <v>174</v>
      </c>
      <c r="E29" s="272">
        <v>70000000</v>
      </c>
      <c r="F29" s="206">
        <v>120000000</v>
      </c>
    </row>
    <row r="30" spans="1:6" s="276" customFormat="1" x14ac:dyDescent="0.25">
      <c r="A30"/>
      <c r="B30" s="508"/>
      <c r="C30" s="338"/>
      <c r="D30" s="291" t="s">
        <v>175</v>
      </c>
      <c r="E30" s="324">
        <v>0</v>
      </c>
      <c r="F30" s="206">
        <v>0</v>
      </c>
    </row>
    <row r="31" spans="1:6" s="276" customFormat="1" x14ac:dyDescent="0.25">
      <c r="A31"/>
      <c r="B31" s="508"/>
      <c r="C31" s="338"/>
      <c r="D31" s="291" t="s">
        <v>176</v>
      </c>
      <c r="E31" s="324">
        <v>0</v>
      </c>
      <c r="F31" s="206">
        <v>0</v>
      </c>
    </row>
    <row r="32" spans="1:6" s="276" customFormat="1" x14ac:dyDescent="0.25">
      <c r="A32"/>
      <c r="B32" s="508"/>
      <c r="C32" s="338"/>
      <c r="D32" s="291" t="s">
        <v>177</v>
      </c>
      <c r="E32" s="324">
        <v>0</v>
      </c>
      <c r="F32" s="206">
        <v>0</v>
      </c>
    </row>
    <row r="33" spans="1:8" s="276" customFormat="1" x14ac:dyDescent="0.25">
      <c r="A33"/>
      <c r="B33" s="508"/>
      <c r="C33" s="338"/>
      <c r="D33" s="291" t="s">
        <v>209</v>
      </c>
      <c r="E33" s="324">
        <v>0</v>
      </c>
      <c r="F33" s="206">
        <v>0</v>
      </c>
    </row>
    <row r="34" spans="1:8" s="276" customFormat="1" x14ac:dyDescent="0.25">
      <c r="A34"/>
      <c r="B34" s="508"/>
      <c r="C34" s="338"/>
      <c r="D34" s="291" t="s">
        <v>82</v>
      </c>
      <c r="E34" s="324">
        <v>0</v>
      </c>
      <c r="F34" s="206">
        <v>0</v>
      </c>
    </row>
    <row r="35" spans="1:8" s="276" customFormat="1" x14ac:dyDescent="0.25">
      <c r="A35"/>
      <c r="B35" s="508"/>
      <c r="C35" s="338"/>
      <c r="D35" s="291" t="s">
        <v>180</v>
      </c>
      <c r="E35" s="272">
        <v>24864346.120000001</v>
      </c>
      <c r="F35" s="206">
        <v>26355457.369999997</v>
      </c>
    </row>
    <row r="36" spans="1:8" s="276" customFormat="1" x14ac:dyDescent="0.25">
      <c r="A36"/>
      <c r="B36" s="508"/>
      <c r="C36" s="338"/>
      <c r="D36" s="291" t="s">
        <v>210</v>
      </c>
      <c r="E36" s="272">
        <v>160809276.08999956</v>
      </c>
      <c r="F36" s="206">
        <v>203326964.49000001</v>
      </c>
      <c r="G36" s="277"/>
      <c r="H36" s="319"/>
    </row>
    <row r="37" spans="1:8" s="276" customFormat="1" ht="15" customHeight="1" x14ac:dyDescent="0.25">
      <c r="A37"/>
      <c r="B37" s="414" t="s">
        <v>211</v>
      </c>
      <c r="C37" s="415"/>
      <c r="D37" s="415"/>
      <c r="E37" s="283">
        <v>1965760156.6000004</v>
      </c>
      <c r="F37" s="208">
        <v>1482367987.6500006</v>
      </c>
      <c r="G37" s="277"/>
      <c r="H37" s="319"/>
    </row>
    <row r="38" spans="1:8" s="276" customFormat="1" ht="6.75" customHeight="1" x14ac:dyDescent="0.25">
      <c r="A38"/>
      <c r="B38" s="509"/>
      <c r="C38" s="510"/>
      <c r="D38" s="510"/>
      <c r="E38" s="272"/>
      <c r="F38" s="206"/>
      <c r="G38" s="277"/>
      <c r="H38" s="319"/>
    </row>
    <row r="39" spans="1:8" s="278" customFormat="1" ht="15" customHeight="1" x14ac:dyDescent="0.25">
      <c r="A39"/>
      <c r="B39" s="413" t="s">
        <v>212</v>
      </c>
      <c r="C39" s="410"/>
      <c r="D39" s="410"/>
      <c r="E39" s="272"/>
      <c r="F39" s="206"/>
      <c r="G39" s="318"/>
      <c r="H39" s="320"/>
    </row>
    <row r="40" spans="1:8" s="276" customFormat="1" ht="15" customHeight="1" x14ac:dyDescent="0.25">
      <c r="A40"/>
      <c r="B40" s="508"/>
      <c r="C40" s="410" t="s">
        <v>202</v>
      </c>
      <c r="D40" s="410"/>
      <c r="E40" s="324">
        <v>0</v>
      </c>
      <c r="F40" s="209">
        <v>0</v>
      </c>
      <c r="G40" s="277"/>
      <c r="H40" s="319"/>
    </row>
    <row r="41" spans="1:8" s="276" customFormat="1" x14ac:dyDescent="0.25">
      <c r="A41"/>
      <c r="B41" s="508"/>
      <c r="C41" s="291"/>
      <c r="D41" s="291" t="s">
        <v>66</v>
      </c>
      <c r="E41" s="324">
        <v>0</v>
      </c>
      <c r="F41" s="206">
        <v>0</v>
      </c>
      <c r="G41" s="277"/>
      <c r="H41" s="319"/>
    </row>
    <row r="42" spans="1:8" s="276" customFormat="1" x14ac:dyDescent="0.25">
      <c r="A42"/>
      <c r="B42" s="508"/>
      <c r="C42" s="291"/>
      <c r="D42" s="291" t="s">
        <v>68</v>
      </c>
      <c r="E42" s="324">
        <v>0</v>
      </c>
      <c r="F42" s="206">
        <v>0</v>
      </c>
      <c r="G42" s="277"/>
      <c r="H42" s="319"/>
    </row>
    <row r="43" spans="1:8" s="276" customFormat="1" x14ac:dyDescent="0.25">
      <c r="A43"/>
      <c r="B43" s="508"/>
      <c r="C43" s="291"/>
      <c r="D43" s="291" t="s">
        <v>213</v>
      </c>
      <c r="E43" s="324">
        <v>0</v>
      </c>
      <c r="F43" s="206">
        <v>0</v>
      </c>
      <c r="G43" s="277"/>
      <c r="H43" s="319"/>
    </row>
    <row r="44" spans="1:8" s="276" customFormat="1" ht="15" customHeight="1" x14ac:dyDescent="0.25">
      <c r="A44"/>
      <c r="B44" s="508"/>
      <c r="C44" s="410" t="s">
        <v>206</v>
      </c>
      <c r="D44" s="410"/>
      <c r="E44" s="282">
        <v>639349884.56000102</v>
      </c>
      <c r="F44" s="209">
        <v>1304425934.46</v>
      </c>
      <c r="G44" s="277"/>
      <c r="H44" s="319"/>
    </row>
    <row r="45" spans="1:8" s="276" customFormat="1" x14ac:dyDescent="0.25">
      <c r="A45"/>
      <c r="B45" s="508"/>
      <c r="C45" s="291"/>
      <c r="D45" s="291" t="s">
        <v>66</v>
      </c>
      <c r="E45" s="272">
        <v>343962875.26000094</v>
      </c>
      <c r="F45" s="206">
        <v>836545788.37</v>
      </c>
      <c r="G45" s="277"/>
      <c r="H45" s="319"/>
    </row>
    <row r="46" spans="1:8" s="276" customFormat="1" x14ac:dyDescent="0.25">
      <c r="A46"/>
      <c r="B46" s="508"/>
      <c r="C46" s="338"/>
      <c r="D46" s="291" t="s">
        <v>68</v>
      </c>
      <c r="E46" s="272">
        <v>79953407.960000038</v>
      </c>
      <c r="F46" s="206">
        <v>352709990.13</v>
      </c>
      <c r="G46" s="277"/>
      <c r="H46" s="319"/>
    </row>
    <row r="47" spans="1:8" s="276" customFormat="1" x14ac:dyDescent="0.25">
      <c r="A47"/>
      <c r="B47" s="508"/>
      <c r="C47" s="291"/>
      <c r="D47" s="291" t="s">
        <v>214</v>
      </c>
      <c r="E47" s="272">
        <v>215433601.34000003</v>
      </c>
      <c r="F47" s="206">
        <v>115170155.95999999</v>
      </c>
      <c r="G47" s="277"/>
      <c r="H47" s="319"/>
    </row>
    <row r="48" spans="1:8" s="276" customFormat="1" ht="15" customHeight="1" x14ac:dyDescent="0.25">
      <c r="A48"/>
      <c r="B48" s="414" t="s">
        <v>215</v>
      </c>
      <c r="C48" s="415"/>
      <c r="D48" s="415"/>
      <c r="E48" s="284">
        <v>-639349884.56000102</v>
      </c>
      <c r="F48" s="210">
        <v>-1304425934.46</v>
      </c>
      <c r="G48" s="277"/>
      <c r="H48" s="319"/>
    </row>
    <row r="49" spans="1:8" s="276" customFormat="1" ht="11.25" customHeight="1" x14ac:dyDescent="0.25">
      <c r="A49"/>
      <c r="B49" s="509"/>
      <c r="C49" s="510"/>
      <c r="D49" s="510"/>
      <c r="E49" s="272"/>
      <c r="F49" s="206"/>
      <c r="G49" s="277"/>
      <c r="H49" s="319"/>
    </row>
    <row r="50" spans="1:8" s="276" customFormat="1" ht="15" customHeight="1" x14ac:dyDescent="0.25">
      <c r="A50"/>
      <c r="B50" s="413" t="s">
        <v>216</v>
      </c>
      <c r="C50" s="410"/>
      <c r="D50" s="410"/>
      <c r="E50" s="272"/>
      <c r="F50" s="206"/>
      <c r="G50" s="277"/>
      <c r="H50" s="319"/>
    </row>
    <row r="51" spans="1:8" s="276" customFormat="1" ht="15" customHeight="1" x14ac:dyDescent="0.25">
      <c r="A51"/>
      <c r="B51" s="508"/>
      <c r="C51" s="410" t="s">
        <v>202</v>
      </c>
      <c r="D51" s="410"/>
      <c r="E51" s="324">
        <v>0</v>
      </c>
      <c r="F51" s="209">
        <v>35600000</v>
      </c>
      <c r="G51" s="277"/>
      <c r="H51" s="319"/>
    </row>
    <row r="52" spans="1:8" s="276" customFormat="1" x14ac:dyDescent="0.25">
      <c r="A52"/>
      <c r="B52" s="508"/>
      <c r="C52" s="291"/>
      <c r="D52" s="291" t="s">
        <v>217</v>
      </c>
      <c r="E52" s="324">
        <v>0</v>
      </c>
      <c r="F52" s="206">
        <v>0</v>
      </c>
      <c r="G52" s="277"/>
      <c r="H52" s="319"/>
    </row>
    <row r="53" spans="1:8" s="276" customFormat="1" x14ac:dyDescent="0.25">
      <c r="A53"/>
      <c r="B53" s="508"/>
      <c r="C53" s="338"/>
      <c r="D53" s="291" t="s">
        <v>218</v>
      </c>
      <c r="E53" s="324">
        <v>0</v>
      </c>
      <c r="F53" s="206">
        <v>35600000</v>
      </c>
      <c r="G53" s="277"/>
      <c r="H53" s="319"/>
    </row>
    <row r="54" spans="1:8" s="276" customFormat="1" x14ac:dyDescent="0.25">
      <c r="A54"/>
      <c r="B54" s="508"/>
      <c r="C54" s="338"/>
      <c r="D54" s="291" t="s">
        <v>219</v>
      </c>
      <c r="E54" s="324">
        <v>0</v>
      </c>
      <c r="F54" s="206">
        <v>0</v>
      </c>
      <c r="G54" s="277"/>
      <c r="H54" s="319"/>
    </row>
    <row r="55" spans="1:8" s="276" customFormat="1" x14ac:dyDescent="0.25">
      <c r="A55"/>
      <c r="B55" s="508"/>
      <c r="C55" s="338"/>
      <c r="D55" s="291" t="s">
        <v>220</v>
      </c>
      <c r="E55" s="324">
        <v>0</v>
      </c>
      <c r="F55" s="206">
        <v>0</v>
      </c>
      <c r="G55" s="275"/>
      <c r="H55" s="274"/>
    </row>
    <row r="56" spans="1:8" s="276" customFormat="1" ht="15" customHeight="1" x14ac:dyDescent="0.25">
      <c r="A56"/>
      <c r="B56" s="508"/>
      <c r="C56" s="410" t="s">
        <v>206</v>
      </c>
      <c r="D56" s="410"/>
      <c r="E56" s="282">
        <v>175283826.16000009</v>
      </c>
      <c r="F56" s="209">
        <v>218309589.25999999</v>
      </c>
      <c r="G56" s="275"/>
      <c r="H56" s="274"/>
    </row>
    <row r="57" spans="1:8" s="276" customFormat="1" x14ac:dyDescent="0.25">
      <c r="A57"/>
      <c r="B57" s="508"/>
      <c r="C57" s="291"/>
      <c r="D57" s="291" t="s">
        <v>221</v>
      </c>
      <c r="E57" s="272"/>
      <c r="F57" s="206"/>
      <c r="G57" s="275"/>
      <c r="H57" s="274"/>
    </row>
    <row r="58" spans="1:8" s="276" customFormat="1" x14ac:dyDescent="0.25">
      <c r="A58"/>
      <c r="B58" s="508"/>
      <c r="C58" s="338"/>
      <c r="D58" s="291" t="s">
        <v>218</v>
      </c>
      <c r="E58" s="272">
        <v>18132326.020000085</v>
      </c>
      <c r="F58" s="206">
        <v>65552872.82</v>
      </c>
      <c r="G58" s="275"/>
      <c r="H58" s="274"/>
    </row>
    <row r="59" spans="1:8" s="276" customFormat="1" x14ac:dyDescent="0.25">
      <c r="A59"/>
      <c r="B59" s="508"/>
      <c r="C59" s="338"/>
      <c r="D59" s="291" t="s">
        <v>219</v>
      </c>
      <c r="E59" s="324">
        <v>0</v>
      </c>
      <c r="F59" s="206"/>
      <c r="G59" s="275"/>
      <c r="H59" s="274"/>
    </row>
    <row r="60" spans="1:8" s="276" customFormat="1" x14ac:dyDescent="0.25">
      <c r="A60"/>
      <c r="B60" s="508"/>
      <c r="C60" s="338"/>
      <c r="D60" s="291" t="s">
        <v>222</v>
      </c>
      <c r="E60" s="272">
        <v>157151500.13999999</v>
      </c>
      <c r="F60" s="206">
        <v>152756716.44</v>
      </c>
      <c r="G60" s="275"/>
      <c r="H60" s="274"/>
    </row>
    <row r="61" spans="1:8" s="276" customFormat="1" ht="15" customHeight="1" x14ac:dyDescent="0.25">
      <c r="A61"/>
      <c r="B61" s="414" t="s">
        <v>223</v>
      </c>
      <c r="C61" s="415"/>
      <c r="D61" s="415"/>
      <c r="E61" s="285">
        <v>-175283826.16000009</v>
      </c>
      <c r="F61" s="211">
        <v>-182709589.25999999</v>
      </c>
      <c r="G61" s="275"/>
      <c r="H61" s="274"/>
    </row>
    <row r="62" spans="1:8" s="276" customFormat="1" ht="7.5" customHeight="1" x14ac:dyDescent="0.25">
      <c r="A62"/>
      <c r="B62" s="509"/>
      <c r="C62" s="510"/>
      <c r="D62" s="510"/>
      <c r="E62" s="272"/>
      <c r="F62" s="206"/>
      <c r="G62" s="275"/>
      <c r="H62" s="274"/>
    </row>
    <row r="63" spans="1:8" s="276" customFormat="1" ht="15" customHeight="1" x14ac:dyDescent="0.25">
      <c r="A63"/>
      <c r="B63" s="411" t="s">
        <v>224</v>
      </c>
      <c r="C63" s="412"/>
      <c r="D63" s="412"/>
      <c r="E63" s="283">
        <v>1151126445.8799994</v>
      </c>
      <c r="F63" s="208">
        <v>-4767536.0699994564</v>
      </c>
      <c r="G63" s="275"/>
      <c r="H63" s="274"/>
    </row>
    <row r="64" spans="1:8" s="276" customFormat="1" ht="9" customHeight="1" x14ac:dyDescent="0.25">
      <c r="A64"/>
      <c r="B64" s="509"/>
      <c r="C64" s="510"/>
      <c r="D64" s="510"/>
      <c r="E64" s="272"/>
      <c r="F64" s="206"/>
      <c r="G64" s="275"/>
      <c r="H64" s="274"/>
    </row>
    <row r="65" spans="1:8" s="276" customFormat="1" ht="15" customHeight="1" x14ac:dyDescent="0.25">
      <c r="A65"/>
      <c r="B65" s="414" t="s">
        <v>225</v>
      </c>
      <c r="C65" s="415"/>
      <c r="D65" s="415"/>
      <c r="E65" s="272">
        <v>1124472240.3199999</v>
      </c>
      <c r="F65" s="206">
        <v>1074919322.6199999</v>
      </c>
      <c r="G65" s="275"/>
      <c r="H65" s="274"/>
    </row>
    <row r="66" spans="1:8" s="276" customFormat="1" ht="15" customHeight="1" x14ac:dyDescent="0.25">
      <c r="A66"/>
      <c r="B66" s="411" t="s">
        <v>226</v>
      </c>
      <c r="C66" s="412"/>
      <c r="D66" s="412"/>
      <c r="E66" s="272">
        <v>2275598686.1999998</v>
      </c>
      <c r="F66" s="206">
        <v>1070151786.5499992</v>
      </c>
      <c r="G66" s="275"/>
      <c r="H66" s="274"/>
    </row>
    <row r="67" spans="1:8" s="276" customFormat="1" ht="10.5" customHeight="1" thickBot="1" x14ac:dyDescent="0.3">
      <c r="A67"/>
      <c r="B67" s="511"/>
      <c r="C67" s="512"/>
      <c r="D67" s="512"/>
      <c r="E67" s="512"/>
      <c r="F67" s="513"/>
      <c r="G67" s="275"/>
      <c r="H67" s="274"/>
    </row>
    <row r="68" spans="1:8" x14ac:dyDescent="0.25">
      <c r="B68" s="325" t="s">
        <v>287</v>
      </c>
      <c r="F68" s="279"/>
    </row>
  </sheetData>
  <mergeCells count="20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8" r:id="rId1" display="PORCION DEUDA PUBLICA0 EFE OCT 2019.xlsx"/>
  </hyperlinks>
  <printOptions horizontalCentered="1"/>
  <pageMargins left="0.23622047244094491" right="0.23622047244094491" top="0.33" bottom="0.4" header="0.24" footer="0.31496062992125984"/>
  <pageSetup scale="78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4" style="317" customWidth="1"/>
    <col min="2" max="2" width="11.42578125" style="292" customWidth="1"/>
    <col min="3" max="3" width="76" style="292" customWidth="1"/>
    <col min="4" max="4" width="22.42578125" style="292" bestFit="1" customWidth="1"/>
    <col min="5" max="5" width="24.7109375" style="292" customWidth="1"/>
    <col min="6" max="6" width="22.28515625" style="292" customWidth="1"/>
    <col min="7" max="7" width="21" style="292" customWidth="1"/>
    <col min="8" max="8" width="22.85546875" style="292" customWidth="1"/>
    <col min="9" max="10" width="11.42578125" style="292" customWidth="1"/>
    <col min="11" max="16384" width="11.42578125" style="292"/>
  </cols>
  <sheetData>
    <row r="2" spans="1:8" x14ac:dyDescent="0.25">
      <c r="B2" s="442" t="s">
        <v>38</v>
      </c>
      <c r="C2" s="443"/>
      <c r="D2" s="443"/>
      <c r="E2" s="443"/>
      <c r="F2" s="443"/>
      <c r="G2" s="443"/>
      <c r="H2" s="444"/>
    </row>
    <row r="3" spans="1:8" x14ac:dyDescent="0.25">
      <c r="B3" s="445" t="s">
        <v>291</v>
      </c>
      <c r="C3" s="446"/>
      <c r="D3" s="446"/>
      <c r="E3" s="446"/>
      <c r="F3" s="446"/>
      <c r="G3" s="446"/>
      <c r="H3" s="447"/>
    </row>
    <row r="4" spans="1:8" ht="15.75" x14ac:dyDescent="0.25">
      <c r="A4" s="315"/>
      <c r="B4" s="448" t="s">
        <v>310</v>
      </c>
      <c r="C4" s="449"/>
      <c r="D4" s="449"/>
      <c r="E4" s="449"/>
      <c r="F4" s="449"/>
      <c r="G4" s="449"/>
      <c r="H4" s="450"/>
    </row>
    <row r="5" spans="1:8" ht="63" x14ac:dyDescent="0.25">
      <c r="A5" s="315"/>
      <c r="B5" s="451"/>
      <c r="C5" s="452"/>
      <c r="D5" s="293" t="s">
        <v>80</v>
      </c>
      <c r="E5" s="293" t="s">
        <v>292</v>
      </c>
      <c r="F5" s="293" t="s">
        <v>293</v>
      </c>
      <c r="G5" s="293" t="s">
        <v>294</v>
      </c>
      <c r="H5" s="293" t="s">
        <v>295</v>
      </c>
    </row>
    <row r="6" spans="1:8" ht="15.75" x14ac:dyDescent="0.25">
      <c r="A6" s="315"/>
      <c r="B6" s="294"/>
      <c r="C6" s="295"/>
      <c r="D6" s="296"/>
      <c r="E6" s="297"/>
      <c r="F6" s="298"/>
      <c r="G6" s="299"/>
      <c r="H6" s="300"/>
    </row>
    <row r="7" spans="1:8" ht="15.75" customHeight="1" x14ac:dyDescent="0.25">
      <c r="A7" s="315"/>
      <c r="B7" s="432" t="s">
        <v>301</v>
      </c>
      <c r="C7" s="433"/>
      <c r="D7" s="301">
        <v>0</v>
      </c>
      <c r="E7" s="301">
        <v>0</v>
      </c>
      <c r="F7" s="301">
        <v>0</v>
      </c>
      <c r="G7" s="301">
        <v>0</v>
      </c>
      <c r="H7" s="301">
        <v>0</v>
      </c>
    </row>
    <row r="8" spans="1:8" ht="15" customHeight="1" x14ac:dyDescent="0.25">
      <c r="A8" s="316"/>
      <c r="B8" s="427" t="s">
        <v>296</v>
      </c>
      <c r="C8" s="428"/>
      <c r="D8" s="302">
        <v>0</v>
      </c>
      <c r="E8" s="302">
        <v>0</v>
      </c>
      <c r="F8" s="302">
        <v>0</v>
      </c>
      <c r="G8" s="302">
        <v>0</v>
      </c>
      <c r="H8" s="303">
        <v>0</v>
      </c>
    </row>
    <row r="9" spans="1:8" ht="15" customHeight="1" x14ac:dyDescent="0.25">
      <c r="A9" s="316"/>
      <c r="B9" s="427" t="s">
        <v>83</v>
      </c>
      <c r="C9" s="428"/>
      <c r="D9" s="302">
        <v>0</v>
      </c>
      <c r="E9" s="302">
        <v>0</v>
      </c>
      <c r="F9" s="302">
        <v>0</v>
      </c>
      <c r="G9" s="302">
        <v>0</v>
      </c>
      <c r="H9" s="303">
        <v>0</v>
      </c>
    </row>
    <row r="10" spans="1:8" ht="15" customHeight="1" x14ac:dyDescent="0.25">
      <c r="A10" s="316"/>
      <c r="B10" s="427" t="s">
        <v>231</v>
      </c>
      <c r="C10" s="428"/>
      <c r="D10" s="302">
        <v>0</v>
      </c>
      <c r="E10" s="302">
        <v>0</v>
      </c>
      <c r="F10" s="302">
        <v>0</v>
      </c>
      <c r="G10" s="302">
        <v>0</v>
      </c>
      <c r="H10" s="303">
        <v>0</v>
      </c>
    </row>
    <row r="11" spans="1:8" ht="15.75" x14ac:dyDescent="0.25">
      <c r="A11" s="315"/>
      <c r="B11" s="341"/>
      <c r="C11" s="304"/>
      <c r="D11" s="305"/>
      <c r="E11" s="305"/>
      <c r="F11" s="305"/>
      <c r="G11" s="303"/>
      <c r="H11" s="303"/>
    </row>
    <row r="12" spans="1:8" ht="15.75" customHeight="1" x14ac:dyDescent="0.25">
      <c r="A12" s="315"/>
      <c r="B12" s="432" t="s">
        <v>302</v>
      </c>
      <c r="C12" s="433"/>
      <c r="D12" s="301">
        <v>0</v>
      </c>
      <c r="E12" s="301">
        <v>17582047283.720001</v>
      </c>
      <c r="F12" s="301">
        <v>1310214719.9400001</v>
      </c>
      <c r="G12" s="301">
        <v>0</v>
      </c>
      <c r="H12" s="301">
        <v>18892262003.66</v>
      </c>
    </row>
    <row r="13" spans="1:8" ht="15" customHeight="1" x14ac:dyDescent="0.25">
      <c r="A13" s="316"/>
      <c r="B13" s="427" t="s">
        <v>197</v>
      </c>
      <c r="C13" s="428"/>
      <c r="D13" s="305">
        <v>0</v>
      </c>
      <c r="E13" s="305">
        <v>0</v>
      </c>
      <c r="F13" s="305">
        <v>1310214719.9400001</v>
      </c>
      <c r="G13" s="302">
        <v>0</v>
      </c>
      <c r="H13" s="303">
        <v>1310214719.9400001</v>
      </c>
    </row>
    <row r="14" spans="1:8" ht="15" customHeight="1" x14ac:dyDescent="0.25">
      <c r="A14"/>
      <c r="B14" s="427" t="s">
        <v>87</v>
      </c>
      <c r="C14" s="428"/>
      <c r="D14" s="305">
        <v>0</v>
      </c>
      <c r="E14" s="305">
        <v>2690296801.0300002</v>
      </c>
      <c r="F14" s="305">
        <v>0</v>
      </c>
      <c r="G14" s="302">
        <v>0</v>
      </c>
      <c r="H14" s="303">
        <v>2690296801.0300002</v>
      </c>
    </row>
    <row r="15" spans="1:8" x14ac:dyDescent="0.25">
      <c r="A15"/>
      <c r="B15" s="339"/>
      <c r="C15" s="340"/>
      <c r="D15" s="305">
        <v>0</v>
      </c>
      <c r="E15" s="305"/>
      <c r="F15" s="305"/>
      <c r="G15" s="302"/>
      <c r="H15" s="303"/>
    </row>
    <row r="16" spans="1:8" x14ac:dyDescent="0.25">
      <c r="A16"/>
      <c r="B16" s="339"/>
      <c r="C16" s="340"/>
      <c r="D16" s="305">
        <v>0</v>
      </c>
      <c r="E16" s="305"/>
      <c r="F16" s="305"/>
      <c r="G16" s="302"/>
      <c r="H16" s="303"/>
    </row>
    <row r="17" spans="1:8" x14ac:dyDescent="0.25">
      <c r="A17"/>
      <c r="B17" s="339"/>
      <c r="C17" s="340"/>
      <c r="D17" s="305">
        <v>0</v>
      </c>
      <c r="E17" s="305"/>
      <c r="F17" s="305"/>
      <c r="G17" s="302"/>
      <c r="H17" s="303"/>
    </row>
    <row r="18" spans="1:8" x14ac:dyDescent="0.25">
      <c r="A18"/>
      <c r="B18" s="339"/>
      <c r="C18" s="340"/>
      <c r="D18" s="305">
        <v>0</v>
      </c>
      <c r="E18" s="305"/>
      <c r="F18" s="305"/>
      <c r="G18" s="302"/>
      <c r="H18" s="303"/>
    </row>
    <row r="19" spans="1:8" x14ac:dyDescent="0.25">
      <c r="A19" s="316"/>
      <c r="B19" s="427" t="s">
        <v>297</v>
      </c>
      <c r="C19" s="428"/>
      <c r="D19" s="305">
        <v>0</v>
      </c>
      <c r="E19" s="305">
        <v>6600948383.4099998</v>
      </c>
      <c r="F19" s="305">
        <v>0</v>
      </c>
      <c r="G19" s="302">
        <v>0</v>
      </c>
      <c r="H19" s="303">
        <v>6600948383.4099998</v>
      </c>
    </row>
    <row r="20" spans="1:8" x14ac:dyDescent="0.25">
      <c r="A20" s="316"/>
      <c r="B20" s="427" t="s">
        <v>89</v>
      </c>
      <c r="C20" s="428"/>
      <c r="D20" s="305">
        <v>0</v>
      </c>
      <c r="E20" s="305">
        <v>0</v>
      </c>
      <c r="F20" s="305">
        <v>0</v>
      </c>
      <c r="G20" s="302">
        <v>0</v>
      </c>
      <c r="H20" s="303">
        <v>0</v>
      </c>
    </row>
    <row r="21" spans="1:8" ht="15" customHeight="1" x14ac:dyDescent="0.25">
      <c r="A21" s="316"/>
      <c r="B21" s="427" t="s">
        <v>90</v>
      </c>
      <c r="C21" s="428"/>
      <c r="D21" s="305">
        <v>0</v>
      </c>
      <c r="E21" s="305">
        <v>8290802099.2799997</v>
      </c>
      <c r="F21" s="305">
        <v>0</v>
      </c>
      <c r="G21" s="302">
        <v>0</v>
      </c>
      <c r="H21" s="303">
        <v>8290802099.2799997</v>
      </c>
    </row>
    <row r="22" spans="1:8" ht="15.75" x14ac:dyDescent="0.25">
      <c r="A22" s="315"/>
      <c r="B22" s="341"/>
      <c r="C22" s="304"/>
      <c r="D22" s="305"/>
      <c r="E22" s="303"/>
      <c r="F22" s="305"/>
      <c r="G22" s="305"/>
      <c r="H22" s="305"/>
    </row>
    <row r="23" spans="1:8" ht="15.75" customHeight="1" x14ac:dyDescent="0.25">
      <c r="A23" s="315"/>
      <c r="B23" s="440" t="s">
        <v>303</v>
      </c>
      <c r="C23" s="441"/>
      <c r="D23" s="306">
        <v>0</v>
      </c>
      <c r="E23" s="306">
        <v>0</v>
      </c>
      <c r="F23" s="306">
        <v>0</v>
      </c>
      <c r="G23" s="306">
        <v>0</v>
      </c>
      <c r="H23" s="306">
        <v>0</v>
      </c>
    </row>
    <row r="24" spans="1:8" ht="15" customHeight="1" x14ac:dyDescent="0.25">
      <c r="A24" s="316"/>
      <c r="B24" s="427" t="s">
        <v>298</v>
      </c>
      <c r="C24" s="428"/>
      <c r="D24" s="302">
        <v>0</v>
      </c>
      <c r="E24" s="302">
        <v>0</v>
      </c>
      <c r="F24" s="302">
        <v>0</v>
      </c>
      <c r="G24" s="302">
        <v>0</v>
      </c>
      <c r="H24" s="303">
        <v>0</v>
      </c>
    </row>
    <row r="25" spans="1:8" ht="15" customHeight="1" x14ac:dyDescent="0.25">
      <c r="A25" s="316"/>
      <c r="B25" s="427" t="s">
        <v>299</v>
      </c>
      <c r="C25" s="428"/>
      <c r="D25" s="302">
        <v>0</v>
      </c>
      <c r="E25" s="302">
        <v>0</v>
      </c>
      <c r="F25" s="302">
        <v>0</v>
      </c>
      <c r="G25" s="302">
        <v>0</v>
      </c>
      <c r="H25" s="303">
        <v>0</v>
      </c>
    </row>
    <row r="26" spans="1:8" ht="15.75" x14ac:dyDescent="0.25">
      <c r="A26" s="315"/>
      <c r="B26" s="341"/>
      <c r="C26" s="304"/>
      <c r="D26" s="305"/>
      <c r="E26" s="303"/>
      <c r="F26" s="305"/>
      <c r="G26" s="305"/>
      <c r="H26" s="305"/>
    </row>
    <row r="27" spans="1:8" ht="15.75" x14ac:dyDescent="0.25">
      <c r="A27" s="315"/>
      <c r="B27" s="438" t="s">
        <v>304</v>
      </c>
      <c r="C27" s="439"/>
      <c r="D27" s="301">
        <v>0</v>
      </c>
      <c r="E27" s="301">
        <v>17582047283.720001</v>
      </c>
      <c r="F27" s="301">
        <v>1310214719.9400001</v>
      </c>
      <c r="G27" s="301">
        <v>0</v>
      </c>
      <c r="H27" s="301">
        <v>18892262003.66</v>
      </c>
    </row>
    <row r="28" spans="1:8" ht="15.75" x14ac:dyDescent="0.25">
      <c r="A28" s="315"/>
      <c r="B28" s="307"/>
      <c r="C28" s="308"/>
      <c r="D28" s="303"/>
      <c r="E28" s="305"/>
      <c r="F28" s="305"/>
      <c r="G28" s="303"/>
      <c r="H28" s="303"/>
    </row>
    <row r="29" spans="1:8" ht="15.75" customHeight="1" x14ac:dyDescent="0.25">
      <c r="A29" s="315"/>
      <c r="B29" s="432" t="s">
        <v>305</v>
      </c>
      <c r="C29" s="433"/>
      <c r="D29" s="301">
        <v>0</v>
      </c>
      <c r="E29" s="301">
        <v>0</v>
      </c>
      <c r="F29" s="301">
        <v>0</v>
      </c>
      <c r="G29" s="301">
        <v>0</v>
      </c>
      <c r="H29" s="301">
        <v>0</v>
      </c>
    </row>
    <row r="30" spans="1:8" ht="15" customHeight="1" x14ac:dyDescent="0.25">
      <c r="A30" s="316"/>
      <c r="B30" s="427" t="s">
        <v>82</v>
      </c>
      <c r="C30" s="428"/>
      <c r="D30" s="302">
        <v>0</v>
      </c>
      <c r="E30" s="302">
        <v>0</v>
      </c>
      <c r="F30" s="302">
        <v>0</v>
      </c>
      <c r="G30" s="302">
        <v>0</v>
      </c>
      <c r="H30" s="303">
        <v>0</v>
      </c>
    </row>
    <row r="31" spans="1:8" ht="15" customHeight="1" x14ac:dyDescent="0.25">
      <c r="A31" s="316"/>
      <c r="B31" s="427" t="s">
        <v>83</v>
      </c>
      <c r="C31" s="428"/>
      <c r="D31" s="302">
        <v>0</v>
      </c>
      <c r="E31" s="302">
        <v>0</v>
      </c>
      <c r="F31" s="302">
        <v>0</v>
      </c>
      <c r="G31" s="302">
        <v>0</v>
      </c>
      <c r="H31" s="303">
        <v>0</v>
      </c>
    </row>
    <row r="32" spans="1:8" ht="15" customHeight="1" x14ac:dyDescent="0.25">
      <c r="A32" s="316"/>
      <c r="B32" s="427" t="s">
        <v>231</v>
      </c>
      <c r="C32" s="428"/>
      <c r="D32" s="302">
        <v>0</v>
      </c>
      <c r="E32" s="302">
        <v>0</v>
      </c>
      <c r="F32" s="302">
        <v>0</v>
      </c>
      <c r="G32" s="302">
        <v>0</v>
      </c>
      <c r="H32" s="303">
        <v>0</v>
      </c>
    </row>
    <row r="33" spans="1:8" ht="15.75" x14ac:dyDescent="0.25">
      <c r="A33" s="315"/>
      <c r="B33" s="341"/>
      <c r="C33" s="304"/>
      <c r="D33" s="303"/>
      <c r="E33" s="305"/>
      <c r="F33" s="305"/>
      <c r="G33" s="303"/>
      <c r="H33" s="303"/>
    </row>
    <row r="34" spans="1:8" ht="15.75" customHeight="1" x14ac:dyDescent="0.25">
      <c r="A34" s="315"/>
      <c r="B34" s="432" t="s">
        <v>306</v>
      </c>
      <c r="C34" s="433"/>
      <c r="D34" s="301">
        <v>0</v>
      </c>
      <c r="E34" s="301">
        <v>1172929071.8999996</v>
      </c>
      <c r="F34" s="301">
        <v>386661811.61000013</v>
      </c>
      <c r="G34" s="301">
        <v>0</v>
      </c>
      <c r="H34" s="301">
        <v>1559590883.5099998</v>
      </c>
    </row>
    <row r="35" spans="1:8" ht="15" customHeight="1" x14ac:dyDescent="0.25">
      <c r="A35"/>
      <c r="B35" s="434" t="s">
        <v>197</v>
      </c>
      <c r="C35" s="435"/>
      <c r="D35" s="436">
        <v>0</v>
      </c>
      <c r="E35" s="436">
        <v>0</v>
      </c>
      <c r="F35" s="437">
        <v>1699017207.2399998</v>
      </c>
      <c r="G35" s="437">
        <v>0</v>
      </c>
      <c r="H35" s="429">
        <v>1699017207.2399998</v>
      </c>
    </row>
    <row r="36" spans="1:8" x14ac:dyDescent="0.25">
      <c r="A36"/>
      <c r="B36" s="434"/>
      <c r="C36" s="435"/>
      <c r="D36" s="436"/>
      <c r="E36" s="436"/>
      <c r="F36" s="437"/>
      <c r="G36" s="437"/>
      <c r="H36" s="429"/>
    </row>
    <row r="37" spans="1:8" ht="15" customHeight="1" x14ac:dyDescent="0.25">
      <c r="A37" s="162"/>
      <c r="B37" s="427" t="s">
        <v>87</v>
      </c>
      <c r="C37" s="428"/>
      <c r="D37" s="305">
        <v>0</v>
      </c>
      <c r="E37" s="305">
        <v>1172929071.8999996</v>
      </c>
      <c r="F37" s="302">
        <v>-1310214719.9400001</v>
      </c>
      <c r="G37" s="302">
        <v>0</v>
      </c>
      <c r="H37" s="303">
        <v>-137285648.04000044</v>
      </c>
    </row>
    <row r="38" spans="1:8" ht="15.75" x14ac:dyDescent="0.25">
      <c r="A38" s="315"/>
      <c r="B38" s="427" t="s">
        <v>297</v>
      </c>
      <c r="C38" s="428"/>
      <c r="D38" s="305">
        <v>0</v>
      </c>
      <c r="E38" s="302">
        <v>0</v>
      </c>
      <c r="F38" s="305">
        <v>0</v>
      </c>
      <c r="G38" s="302">
        <v>0</v>
      </c>
      <c r="H38" s="303">
        <v>0</v>
      </c>
    </row>
    <row r="39" spans="1:8" ht="15.75" x14ac:dyDescent="0.25">
      <c r="A39" s="315"/>
      <c r="B39" s="427" t="s">
        <v>89</v>
      </c>
      <c r="C39" s="428"/>
      <c r="D39" s="305">
        <v>0</v>
      </c>
      <c r="E39" s="302">
        <v>0</v>
      </c>
      <c r="F39" s="305">
        <v>0</v>
      </c>
      <c r="G39" s="302">
        <v>0</v>
      </c>
      <c r="H39" s="303">
        <v>0</v>
      </c>
    </row>
    <row r="40" spans="1:8" ht="15" customHeight="1" x14ac:dyDescent="0.25">
      <c r="A40" s="162"/>
      <c r="B40" s="427" t="s">
        <v>90</v>
      </c>
      <c r="C40" s="428"/>
      <c r="D40" s="305">
        <v>0</v>
      </c>
      <c r="E40" s="302">
        <v>0</v>
      </c>
      <c r="F40" s="305">
        <v>-2140675.6899995804</v>
      </c>
      <c r="G40" s="302">
        <v>0</v>
      </c>
      <c r="H40" s="303">
        <v>-2140675.6899995804</v>
      </c>
    </row>
    <row r="41" spans="1:8" ht="15.75" x14ac:dyDescent="0.25">
      <c r="A41" s="315"/>
      <c r="B41" s="339"/>
      <c r="C41" s="340"/>
      <c r="D41" s="305"/>
      <c r="E41" s="303"/>
      <c r="F41" s="305"/>
      <c r="G41" s="305"/>
      <c r="H41" s="305"/>
    </row>
    <row r="42" spans="1:8" ht="15.75" customHeight="1" x14ac:dyDescent="0.25">
      <c r="A42" s="315"/>
      <c r="B42" s="432" t="s">
        <v>307</v>
      </c>
      <c r="C42" s="433"/>
      <c r="D42" s="306">
        <v>0</v>
      </c>
      <c r="E42" s="306">
        <v>0</v>
      </c>
      <c r="F42" s="306">
        <v>0</v>
      </c>
      <c r="G42" s="306">
        <v>0</v>
      </c>
      <c r="H42" s="301">
        <v>0</v>
      </c>
    </row>
    <row r="43" spans="1:8" ht="15" customHeight="1" x14ac:dyDescent="0.25">
      <c r="A43" s="316"/>
      <c r="B43" s="427" t="s">
        <v>298</v>
      </c>
      <c r="C43" s="428"/>
      <c r="D43" s="302">
        <v>0</v>
      </c>
      <c r="E43" s="302">
        <v>0</v>
      </c>
      <c r="F43" s="302">
        <v>0</v>
      </c>
      <c r="G43" s="302">
        <v>0</v>
      </c>
      <c r="H43" s="303">
        <v>0</v>
      </c>
    </row>
    <row r="44" spans="1:8" ht="15" customHeight="1" x14ac:dyDescent="0.25">
      <c r="A44" s="316"/>
      <c r="B44" s="427" t="s">
        <v>299</v>
      </c>
      <c r="C44" s="428"/>
      <c r="D44" s="302">
        <v>0</v>
      </c>
      <c r="E44" s="302">
        <v>0</v>
      </c>
      <c r="F44" s="302">
        <v>0</v>
      </c>
      <c r="G44" s="302">
        <v>0</v>
      </c>
      <c r="H44" s="303">
        <v>0</v>
      </c>
    </row>
    <row r="45" spans="1:8" ht="15.75" x14ac:dyDescent="0.25">
      <c r="A45" s="315"/>
      <c r="B45" s="342"/>
      <c r="C45" s="343"/>
      <c r="D45" s="305"/>
      <c r="E45" s="303"/>
      <c r="F45" s="305"/>
      <c r="G45" s="305"/>
      <c r="H45" s="305"/>
    </row>
    <row r="46" spans="1:8" ht="15.75" x14ac:dyDescent="0.25">
      <c r="A46" s="315"/>
      <c r="B46" s="430" t="s">
        <v>308</v>
      </c>
      <c r="C46" s="431"/>
      <c r="D46" s="309">
        <v>0</v>
      </c>
      <c r="E46" s="309">
        <v>18754976355.620003</v>
      </c>
      <c r="F46" s="309">
        <v>1696876531.5500002</v>
      </c>
      <c r="G46" s="309">
        <v>0</v>
      </c>
      <c r="H46" s="309">
        <v>20451852887.170002</v>
      </c>
    </row>
    <row r="47" spans="1:8" x14ac:dyDescent="0.25">
      <c r="B47" s="312" t="s">
        <v>300</v>
      </c>
      <c r="D47" s="310"/>
      <c r="E47" s="310"/>
      <c r="H47" s="311"/>
    </row>
    <row r="48" spans="1:8" x14ac:dyDescent="0.25">
      <c r="C48" s="312"/>
      <c r="D48" s="312"/>
      <c r="E48" s="312"/>
      <c r="F48" s="312"/>
      <c r="G48" s="312"/>
      <c r="H48" s="314"/>
    </row>
    <row r="55" spans="1:9" x14ac:dyDescent="0.25">
      <c r="I55" s="288"/>
    </row>
    <row r="60" spans="1:9" s="313" customFormat="1" x14ac:dyDescent="0.25">
      <c r="A60" s="317"/>
      <c r="B60" s="292"/>
      <c r="C60" s="292"/>
      <c r="D60" s="292"/>
      <c r="E60" s="292"/>
      <c r="F60" s="292"/>
      <c r="G60" s="292"/>
      <c r="H60" s="292"/>
    </row>
    <row r="61" spans="1:9" s="313" customFormat="1" x14ac:dyDescent="0.25">
      <c r="A61" s="317"/>
      <c r="B61" s="292"/>
      <c r="C61" s="292"/>
      <c r="D61" s="292"/>
      <c r="E61" s="292"/>
      <c r="F61" s="292"/>
      <c r="G61" s="292"/>
      <c r="H61" s="292"/>
    </row>
    <row r="62" spans="1:9" s="313" customFormat="1" x14ac:dyDescent="0.25">
      <c r="A62" s="317"/>
      <c r="B62" s="292"/>
      <c r="C62" s="292"/>
      <c r="D62" s="292"/>
      <c r="E62" s="292"/>
      <c r="F62" s="292"/>
      <c r="G62" s="292"/>
      <c r="H62" s="292"/>
    </row>
    <row r="63" spans="1:9" s="313" customFormat="1" x14ac:dyDescent="0.25">
      <c r="A63" s="317"/>
      <c r="B63" s="292"/>
      <c r="C63" s="292"/>
      <c r="D63" s="292"/>
      <c r="E63" s="292"/>
      <c r="F63" s="292"/>
      <c r="G63" s="292"/>
      <c r="H63" s="292"/>
    </row>
  </sheetData>
  <mergeCells count="37">
    <mergeCell ref="B8:C8"/>
    <mergeCell ref="B2:H2"/>
    <mergeCell ref="B3:H3"/>
    <mergeCell ref="B4:H4"/>
    <mergeCell ref="B5:C5"/>
    <mergeCell ref="B7:C7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29:C29"/>
    <mergeCell ref="B30:C30"/>
    <mergeCell ref="B31:C31"/>
    <mergeCell ref="B32:C32"/>
    <mergeCell ref="B34:C34"/>
    <mergeCell ref="B43:C43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</mergeCells>
  <pageMargins left="0.25" right="0.25" top="0.51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53"/>
      <c r="D1" s="453"/>
      <c r="E1" s="453"/>
      <c r="F1" s="453"/>
      <c r="G1" s="453"/>
      <c r="H1" s="453"/>
      <c r="I1" s="453"/>
      <c r="J1" s="453"/>
      <c r="K1" s="453"/>
    </row>
    <row r="2" spans="3:15" ht="20.25" x14ac:dyDescent="0.3">
      <c r="C2" s="454" t="s">
        <v>38</v>
      </c>
      <c r="D2" s="455"/>
      <c r="E2" s="455"/>
      <c r="F2" s="455"/>
      <c r="G2" s="455"/>
      <c r="H2" s="455"/>
      <c r="I2" s="455"/>
      <c r="J2" s="455"/>
      <c r="K2" s="456"/>
    </row>
    <row r="3" spans="3:15" ht="18" x14ac:dyDescent="0.2">
      <c r="C3" s="457" t="s">
        <v>236</v>
      </c>
      <c r="D3" s="458"/>
      <c r="E3" s="458"/>
      <c r="F3" s="458"/>
      <c r="G3" s="458"/>
      <c r="H3" s="458"/>
      <c r="I3" s="458"/>
      <c r="J3" s="458"/>
      <c r="K3" s="459"/>
    </row>
    <row r="4" spans="3:15" ht="15.75" x14ac:dyDescent="0.2">
      <c r="C4" s="460" t="s">
        <v>260</v>
      </c>
      <c r="D4" s="461"/>
      <c r="E4" s="461"/>
      <c r="F4" s="461"/>
      <c r="G4" s="461"/>
      <c r="H4" s="461"/>
      <c r="I4" s="461"/>
      <c r="J4" s="461"/>
      <c r="K4" s="462"/>
    </row>
    <row r="5" spans="3:15" ht="9.75" customHeight="1" x14ac:dyDescent="0.2"/>
    <row r="6" spans="3:15" s="93" customFormat="1" ht="12" customHeight="1" x14ac:dyDescent="0.2">
      <c r="C6" s="463" t="s">
        <v>237</v>
      </c>
      <c r="D6" s="464"/>
      <c r="E6" s="464"/>
      <c r="F6" s="464"/>
      <c r="G6" s="465"/>
      <c r="H6" s="469" t="s">
        <v>238</v>
      </c>
      <c r="I6" s="469" t="s">
        <v>239</v>
      </c>
      <c r="J6" s="469" t="s">
        <v>240</v>
      </c>
      <c r="K6" s="469" t="s">
        <v>241</v>
      </c>
    </row>
    <row r="7" spans="3:15" s="93" customFormat="1" ht="15" customHeight="1" x14ac:dyDescent="0.2">
      <c r="C7" s="466"/>
      <c r="D7" s="467"/>
      <c r="E7" s="467"/>
      <c r="F7" s="467"/>
      <c r="G7" s="468"/>
      <c r="H7" s="470"/>
      <c r="I7" s="470"/>
      <c r="J7" s="470"/>
      <c r="K7" s="470"/>
    </row>
    <row r="8" spans="3:15" s="94" customFormat="1" ht="17.25" customHeight="1" x14ac:dyDescent="0.25">
      <c r="C8" s="466"/>
      <c r="D8" s="467"/>
      <c r="E8" s="467"/>
      <c r="F8" s="467"/>
      <c r="G8" s="468"/>
      <c r="H8" s="471"/>
      <c r="I8" s="471"/>
      <c r="J8" s="471"/>
      <c r="K8" s="471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242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243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244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245</v>
      </c>
      <c r="F17" s="101"/>
      <c r="G17" s="102"/>
      <c r="H17" s="103" t="s">
        <v>246</v>
      </c>
      <c r="I17" s="109" t="s">
        <v>247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248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246</v>
      </c>
      <c r="I20" s="109" t="s">
        <v>261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248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246</v>
      </c>
      <c r="I22" s="109" t="s">
        <v>262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248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246</v>
      </c>
      <c r="I24" s="109" t="s">
        <v>263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248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246</v>
      </c>
      <c r="I26" s="109" t="s">
        <v>264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248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246</v>
      </c>
      <c r="I28" s="109" t="s">
        <v>265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246</v>
      </c>
      <c r="I30" s="109" t="s">
        <v>234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246</v>
      </c>
      <c r="I32" s="109" t="s">
        <v>235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249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250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251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252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253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254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249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250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255</v>
      </c>
      <c r="E47" s="101"/>
      <c r="F47" s="101"/>
      <c r="G47" s="102"/>
      <c r="H47" s="103"/>
      <c r="I47" s="104"/>
      <c r="J47" s="159">
        <f>SUM(J17:J46)</f>
        <v>193722491.70000002</v>
      </c>
      <c r="K47" s="159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256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244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245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246</v>
      </c>
      <c r="I54" s="109" t="s">
        <v>247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248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246</v>
      </c>
      <c r="I57" s="109" t="s">
        <v>261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248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262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248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246</v>
      </c>
      <c r="I61" s="109" t="s">
        <v>263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248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246</v>
      </c>
      <c r="I63" s="109" t="s">
        <v>266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248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246</v>
      </c>
      <c r="I65" s="109" t="s">
        <v>265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246</v>
      </c>
      <c r="I67" s="109" t="s">
        <v>234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246</v>
      </c>
      <c r="I69" s="109" t="s">
        <v>235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249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250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251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252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253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254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249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250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257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258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258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259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60">
        <v>2494549255.9499998</v>
      </c>
      <c r="L93" s="161" t="s">
        <v>283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73" t="s">
        <v>38</v>
      </c>
      <c r="D2" s="474"/>
      <c r="E2" s="474"/>
      <c r="F2" s="474"/>
      <c r="G2" s="474"/>
      <c r="H2" s="474"/>
      <c r="I2" s="474"/>
      <c r="J2" s="474"/>
      <c r="K2" s="475"/>
      <c r="L2" s="1"/>
      <c r="N2" s="78"/>
    </row>
    <row r="3" spans="1:14" s="2" customFormat="1" ht="20.25" customHeight="1" x14ac:dyDescent="0.2">
      <c r="A3" s="78"/>
      <c r="C3" s="476" t="s">
        <v>39</v>
      </c>
      <c r="D3" s="351"/>
      <c r="E3" s="351"/>
      <c r="F3" s="351"/>
      <c r="G3" s="351"/>
      <c r="H3" s="351"/>
      <c r="I3" s="351"/>
      <c r="J3" s="351"/>
      <c r="K3" s="477"/>
      <c r="L3" s="1"/>
      <c r="N3" s="78"/>
    </row>
    <row r="4" spans="1:14" s="2" customFormat="1" ht="20.25" customHeight="1" x14ac:dyDescent="0.2">
      <c r="A4" s="78"/>
      <c r="C4" s="478" t="s">
        <v>282</v>
      </c>
      <c r="D4" s="479"/>
      <c r="E4" s="479"/>
      <c r="F4" s="479"/>
      <c r="G4" s="479"/>
      <c r="H4" s="479"/>
      <c r="I4" s="479"/>
      <c r="J4" s="479"/>
      <c r="K4" s="480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72" t="s">
        <v>40</v>
      </c>
      <c r="D6" s="344"/>
      <c r="E6" s="151" t="s">
        <v>281</v>
      </c>
      <c r="F6" s="151" t="s">
        <v>280</v>
      </c>
      <c r="G6" s="9"/>
      <c r="H6" s="344" t="s">
        <v>10</v>
      </c>
      <c r="I6" s="344"/>
      <c r="J6" s="151" t="s">
        <v>281</v>
      </c>
      <c r="K6" s="152" t="s">
        <v>280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72" t="s">
        <v>41</v>
      </c>
      <c r="D8" s="344"/>
      <c r="E8" s="12"/>
      <c r="F8" s="12"/>
      <c r="G8" s="9"/>
      <c r="H8" s="344" t="s">
        <v>42</v>
      </c>
      <c r="I8" s="344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481" t="s">
        <v>43</v>
      </c>
      <c r="D10" s="345"/>
      <c r="E10" s="21" t="e">
        <f>VLOOKUP(A10,#REF!,6,FALSE)</f>
        <v>#REF!</v>
      </c>
      <c r="F10" s="153">
        <v>672348096.17999995</v>
      </c>
      <c r="G10" s="9"/>
      <c r="H10" s="345" t="s">
        <v>44</v>
      </c>
      <c r="I10" s="345"/>
      <c r="J10" s="21" t="e">
        <f>VLOOKUP(N10,#REF!,6,FALSE)</f>
        <v>#REF!</v>
      </c>
      <c r="K10" s="155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481" t="s">
        <v>45</v>
      </c>
      <c r="D11" s="345"/>
      <c r="E11" s="21" t="e">
        <f>VLOOKUP(A11,#REF!,6,FALSE)</f>
        <v>#REF!</v>
      </c>
      <c r="F11" s="153">
        <v>22628435.940000027</v>
      </c>
      <c r="G11" s="9"/>
      <c r="H11" s="345" t="s">
        <v>46</v>
      </c>
      <c r="I11" s="345"/>
      <c r="J11" s="21" t="e">
        <f>VLOOKUP(N11,#REF!,6,FALSE)</f>
        <v>#REF!</v>
      </c>
      <c r="K11" s="155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481" t="s">
        <v>47</v>
      </c>
      <c r="D12" s="345"/>
      <c r="E12" s="21" t="e">
        <f>VLOOKUP(A12,#REF!,6,FALSE)</f>
        <v>#REF!</v>
      </c>
      <c r="F12" s="153">
        <v>130551078.52</v>
      </c>
      <c r="G12" s="9"/>
      <c r="H12" s="345" t="s">
        <v>48</v>
      </c>
      <c r="I12" s="345"/>
      <c r="J12" s="21" t="e">
        <f>VLOOKUP(N12,#REF!,6,FALSE)</f>
        <v>#REF!</v>
      </c>
      <c r="K12" s="155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481" t="s">
        <v>49</v>
      </c>
      <c r="D13" s="345"/>
      <c r="E13" s="21" t="e">
        <f>VLOOKUP(A13,#REF!,6,FALSE)</f>
        <v>#REF!</v>
      </c>
      <c r="F13" s="153">
        <v>0</v>
      </c>
      <c r="G13" s="9"/>
      <c r="H13" s="345" t="s">
        <v>50</v>
      </c>
      <c r="I13" s="345"/>
      <c r="J13" s="21" t="e">
        <f>VLOOKUP(N13,#REF!,6,FALSE)</f>
        <v>#REF!</v>
      </c>
      <c r="K13" s="155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481" t="s">
        <v>51</v>
      </c>
      <c r="D14" s="345"/>
      <c r="E14" s="21" t="e">
        <f>VLOOKUP(A14,#REF!,6,FALSE)</f>
        <v>#REF!</v>
      </c>
      <c r="F14" s="153">
        <v>0</v>
      </c>
      <c r="G14" s="9"/>
      <c r="H14" s="345" t="s">
        <v>52</v>
      </c>
      <c r="I14" s="345"/>
      <c r="J14" s="21" t="e">
        <f>VLOOKUP(N14,#REF!,6,FALSE)</f>
        <v>#REF!</v>
      </c>
      <c r="K14" s="155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482" t="s">
        <v>53</v>
      </c>
      <c r="D15" s="358"/>
      <c r="E15" s="21" t="e">
        <f>VLOOKUP(A15,#REF!,6,FALSE)</f>
        <v>#REF!</v>
      </c>
      <c r="F15" s="154">
        <v>0</v>
      </c>
      <c r="G15" s="9"/>
      <c r="H15" s="345" t="s">
        <v>54</v>
      </c>
      <c r="I15" s="345"/>
      <c r="J15" s="21" t="e">
        <f>VLOOKUP(N15,#REF!,6,FALSE)</f>
        <v>#REF!</v>
      </c>
      <c r="K15" s="156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481" t="s">
        <v>55</v>
      </c>
      <c r="D16" s="345"/>
      <c r="E16" s="21" t="e">
        <f>VLOOKUP(A16,#REF!,6,FALSE)</f>
        <v>#REF!</v>
      </c>
      <c r="F16" s="153">
        <v>0</v>
      </c>
      <c r="G16" s="9"/>
      <c r="H16" s="345" t="s">
        <v>56</v>
      </c>
      <c r="I16" s="345"/>
      <c r="J16" s="21" t="e">
        <f>VLOOKUP(N16,#REF!,6,FALSE)</f>
        <v>#REF!</v>
      </c>
      <c r="K16" s="155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45" t="s">
        <v>57</v>
      </c>
      <c r="I17" s="345"/>
      <c r="J17" s="21" t="e">
        <f>VLOOKUP(N17,#REF!,6,FALSE)</f>
        <v>#REF!</v>
      </c>
      <c r="K17" s="157">
        <v>512201.55</v>
      </c>
      <c r="L17" s="21"/>
      <c r="N17" s="78" t="s">
        <v>14</v>
      </c>
    </row>
    <row r="18" spans="1:15" s="7" customFormat="1" x14ac:dyDescent="0.2">
      <c r="A18" s="78"/>
      <c r="C18" s="472" t="s">
        <v>58</v>
      </c>
      <c r="D18" s="344"/>
      <c r="E18" s="15" t="e">
        <f>SUM(E10:E17)</f>
        <v>#REF!</v>
      </c>
      <c r="F18" s="15">
        <f>SUM(F10:F17)</f>
        <v>825527610.63999999</v>
      </c>
      <c r="G18" s="25"/>
      <c r="H18" s="344" t="s">
        <v>59</v>
      </c>
      <c r="I18" s="344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72" t="s">
        <v>60</v>
      </c>
      <c r="D20" s="344"/>
      <c r="E20" s="28"/>
      <c r="F20" s="28"/>
      <c r="G20" s="9"/>
      <c r="H20" s="344" t="s">
        <v>61</v>
      </c>
      <c r="I20" s="344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482" t="s">
        <v>62</v>
      </c>
      <c r="D22" s="358"/>
      <c r="E22" s="21" t="e">
        <f>VLOOKUP(A22,#REF!,6,FALSE)</f>
        <v>#REF!</v>
      </c>
      <c r="F22" s="153">
        <v>133577475.06</v>
      </c>
      <c r="G22" s="9"/>
      <c r="H22" s="345" t="s">
        <v>63</v>
      </c>
      <c r="I22" s="345"/>
      <c r="J22" s="21" t="e">
        <f>VLOOKUP(N22,#REF!,6,FALSE)</f>
        <v>#REF!</v>
      </c>
      <c r="K22" s="155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482" t="s">
        <v>64</v>
      </c>
      <c r="D23" s="358"/>
      <c r="E23" s="21" t="e">
        <f>VLOOKUP(A23,#REF!,6,FALSE)</f>
        <v>#REF!</v>
      </c>
      <c r="F23" s="153">
        <v>0</v>
      </c>
      <c r="G23" s="9"/>
      <c r="H23" s="345" t="s">
        <v>65</v>
      </c>
      <c r="I23" s="345"/>
      <c r="J23" s="21" t="e">
        <f>VLOOKUP(N23,#REF!,6,FALSE)</f>
        <v>#REF!</v>
      </c>
      <c r="K23" s="155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482" t="s">
        <v>66</v>
      </c>
      <c r="D24" s="358"/>
      <c r="E24" s="21" t="e">
        <f>VLOOKUP(A24,#REF!,6,FALSE)</f>
        <v>#REF!</v>
      </c>
      <c r="F24" s="153">
        <v>11833084954.459999</v>
      </c>
      <c r="G24" s="9"/>
      <c r="H24" s="358" t="s">
        <v>67</v>
      </c>
      <c r="I24" s="358"/>
      <c r="J24" s="21" t="e">
        <f>VLOOKUP(N24,#REF!,6,FALSE)</f>
        <v>#REF!</v>
      </c>
      <c r="K24" s="155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482" t="s">
        <v>68</v>
      </c>
      <c r="D25" s="358"/>
      <c r="E25" s="21" t="e">
        <f>VLOOKUP(A25,#REF!,6,FALSE)</f>
        <v>#REF!</v>
      </c>
      <c r="F25" s="153">
        <v>491714441.04000002</v>
      </c>
      <c r="G25" s="9"/>
      <c r="H25" s="345" t="s">
        <v>69</v>
      </c>
      <c r="I25" s="345"/>
      <c r="J25" s="21" t="e">
        <f>VLOOKUP(N25,#REF!,6,FALSE)</f>
        <v>#REF!</v>
      </c>
      <c r="K25" s="155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482" t="s">
        <v>70</v>
      </c>
      <c r="D26" s="358"/>
      <c r="E26" s="21" t="e">
        <f>VLOOKUP(A26,#REF!,6,FALSE)</f>
        <v>#REF!</v>
      </c>
      <c r="F26" s="153">
        <v>24406946.079999998</v>
      </c>
      <c r="G26" s="9"/>
      <c r="H26" s="345" t="s">
        <v>71</v>
      </c>
      <c r="I26" s="345"/>
      <c r="J26" s="21" t="e">
        <f>VLOOKUP(N26,#REF!,6,FALSE)</f>
        <v>#REF!</v>
      </c>
      <c r="K26" s="155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482" t="s">
        <v>72</v>
      </c>
      <c r="D27" s="358"/>
      <c r="E27" s="21" t="e">
        <f>VLOOKUP(A27,#REF!,6,FALSE)</f>
        <v>#REF!</v>
      </c>
      <c r="F27" s="153">
        <v>-337801736.31</v>
      </c>
      <c r="G27" s="9"/>
      <c r="H27" s="345" t="s">
        <v>73</v>
      </c>
      <c r="I27" s="345"/>
      <c r="J27" s="21" t="e">
        <f>VLOOKUP(N27,#REF!,6,FALSE)</f>
        <v>#REF!</v>
      </c>
      <c r="K27" s="155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482" t="s">
        <v>74</v>
      </c>
      <c r="D28" s="358"/>
      <c r="E28" s="21" t="e">
        <f>VLOOKUP(A28,#REF!,6,FALSE)</f>
        <v>#REF!</v>
      </c>
      <c r="F28" s="153">
        <v>38751058.789999999</v>
      </c>
      <c r="G28" s="9"/>
      <c r="H28" s="344" t="s">
        <v>75</v>
      </c>
      <c r="I28" s="344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482" t="s">
        <v>76</v>
      </c>
      <c r="D29" s="358"/>
      <c r="E29" s="21" t="e">
        <f>VLOOKUP(A29,#REF!,6,FALSE)</f>
        <v>#REF!</v>
      </c>
      <c r="F29" s="153">
        <v>0</v>
      </c>
      <c r="G29" s="9"/>
      <c r="K29" s="14"/>
      <c r="N29" s="78"/>
    </row>
    <row r="30" spans="1:15" s="7" customFormat="1" x14ac:dyDescent="0.2">
      <c r="A30" s="78" t="s">
        <v>102</v>
      </c>
      <c r="C30" s="482" t="s">
        <v>77</v>
      </c>
      <c r="D30" s="358"/>
      <c r="E30" s="21" t="e">
        <f>VLOOKUP(A30,#REF!,6,FALSE)</f>
        <v>#REF!</v>
      </c>
      <c r="F30" s="153">
        <v>0</v>
      </c>
      <c r="G30" s="9"/>
      <c r="H30" s="344" t="s">
        <v>78</v>
      </c>
      <c r="I30" s="344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483" t="s">
        <v>79</v>
      </c>
      <c r="D32" s="360"/>
      <c r="E32" s="34" t="e">
        <f>SUM(E22:E31)</f>
        <v>#REF!</v>
      </c>
      <c r="F32" s="34">
        <f>SUM(F22:F31)</f>
        <v>12183733139.120001</v>
      </c>
      <c r="G32" s="25"/>
      <c r="H32" s="344" t="s">
        <v>17</v>
      </c>
      <c r="I32" s="344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44" t="s">
        <v>80</v>
      </c>
      <c r="I33" s="344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483" t="s">
        <v>81</v>
      </c>
      <c r="D34" s="360"/>
      <c r="E34" s="34" t="e">
        <f>E18+E32</f>
        <v>#REF!</v>
      </c>
      <c r="F34" s="34">
        <f>F18+F32</f>
        <v>13009260749.76</v>
      </c>
      <c r="G34" s="9"/>
      <c r="H34" s="345" t="s">
        <v>82</v>
      </c>
      <c r="I34" s="345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45" t="s">
        <v>83</v>
      </c>
      <c r="I35" s="345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45" t="s">
        <v>84</v>
      </c>
      <c r="I36" s="345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44" t="s">
        <v>85</v>
      </c>
      <c r="I38" s="344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45" t="s">
        <v>86</v>
      </c>
      <c r="I39" s="345"/>
      <c r="J39" s="21" t="e">
        <f>VLOOKUP(N39,#REF!,6,FALSE)+Actividades!F66</f>
        <v>#REF!</v>
      </c>
      <c r="K39" s="158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45" t="s">
        <v>87</v>
      </c>
      <c r="I40" s="345"/>
      <c r="J40" s="21" t="e">
        <f>VLOOKUP(N40,#REF!,6,FALSE)</f>
        <v>#REF!</v>
      </c>
      <c r="K40" s="155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45" t="s">
        <v>88</v>
      </c>
      <c r="I41" s="345"/>
      <c r="J41" s="21" t="e">
        <f>VLOOKUP(N41,#REF!,6,FALSE)</f>
        <v>#REF!</v>
      </c>
      <c r="K41" s="155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5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45" t="s">
        <v>90</v>
      </c>
      <c r="I43" s="345"/>
      <c r="J43" s="21" t="e">
        <f>VLOOKUP(N43,#REF!,6,FALSE)</f>
        <v>#REF!</v>
      </c>
      <c r="K43" s="158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44" t="s">
        <v>91</v>
      </c>
      <c r="I45" s="344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45" t="s">
        <v>92</v>
      </c>
      <c r="I47" s="345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45" t="s">
        <v>93</v>
      </c>
      <c r="I48" s="345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44" t="s">
        <v>94</v>
      </c>
      <c r="I50" s="344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44" t="s">
        <v>95</v>
      </c>
      <c r="I52" s="344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2019-12-06T22:54:11Z</cp:lastPrinted>
  <dcterms:created xsi:type="dcterms:W3CDTF">2017-04-18T21:21:51Z</dcterms:created>
  <dcterms:modified xsi:type="dcterms:W3CDTF">2020-01-10T20:55:18Z</dcterms:modified>
</cp:coreProperties>
</file>