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sorería Municipal\Daniel\Información Financiera\Avance de Gestión Financiera\INFORMACION PRESUPUESTAL\2020\1T\"/>
    </mc:Choice>
  </mc:AlternateContent>
  <bookViews>
    <workbookView xWindow="-495" yWindow="540" windowWidth="19440" windowHeight="11760" tabRatio="793"/>
  </bookViews>
  <sheets>
    <sheet name="Analitico Ingresos" sheetId="1" r:id="rId1"/>
  </sheets>
  <definedNames>
    <definedName name="_xlnm.Print_Titles" localSheetId="0">'Analitico Ingresos'!$2:$6</definedName>
  </definedNames>
  <calcPr calcId="152511"/>
</workbook>
</file>

<file path=xl/calcChain.xml><?xml version="1.0" encoding="utf-8"?>
<calcChain xmlns="http://schemas.openxmlformats.org/spreadsheetml/2006/main">
  <c r="J48" i="1" l="1"/>
  <c r="J33" i="1"/>
  <c r="J34" i="1"/>
  <c r="J35" i="1"/>
  <c r="J36" i="1"/>
  <c r="J37" i="1"/>
  <c r="J38" i="1"/>
  <c r="J39" i="1"/>
  <c r="J40" i="1"/>
  <c r="J42" i="1"/>
  <c r="J43" i="1"/>
  <c r="J44" i="1"/>
  <c r="J32" i="1"/>
  <c r="J12" i="1"/>
  <c r="J13" i="1"/>
  <c r="J14" i="1"/>
  <c r="J15" i="1"/>
  <c r="J16" i="1"/>
  <c r="J17" i="1"/>
  <c r="J18" i="1"/>
  <c r="J19" i="1"/>
  <c r="J20" i="1"/>
  <c r="H22" i="1"/>
  <c r="I22" i="1"/>
  <c r="J41" i="1" l="1"/>
  <c r="J31" i="1"/>
  <c r="J11" i="1"/>
  <c r="J22" i="1" s="1"/>
  <c r="J47" i="1" l="1"/>
  <c r="G22" i="1"/>
  <c r="F22" i="1"/>
  <c r="E22" i="1" l="1"/>
  <c r="F50" i="1" l="1"/>
  <c r="H50" i="1"/>
  <c r="I50" i="1" l="1"/>
  <c r="J50" i="1"/>
  <c r="G50" i="1"/>
  <c r="E50" i="1"/>
</calcChain>
</file>

<file path=xl/sharedStrings.xml><?xml version="1.0" encoding="utf-8"?>
<sst xmlns="http://schemas.openxmlformats.org/spreadsheetml/2006/main" count="63" uniqueCount="35">
  <si>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</si>
  <si>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</si>
  <si>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</si>
  <si>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</si>
  <si>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</si>
  <si>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</si>
  <si>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</si>
  <si>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</si>
  <si>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</si>
  <si>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</si>
  <si>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</si>
  <si>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</si>
  <si>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</si>
  <si>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</si>
  <si>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</si>
  <si>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</si>
  <si>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</si>
  <si>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</si>
  <si>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</si>
  <si>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</si>
  <si>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</si>
  <si>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</si>
  <si>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Estado Analítico de Ingresos
Por Fuente de Financiamiento</t>
  </si>
  <si>
    <t>Ingresos derivados de financiamiento</t>
  </si>
  <si>
    <t>Ampliaciones y 
Reducciones</t>
  </si>
  <si>
    <t>(6= 5 - 1 )</t>
  </si>
  <si>
    <t>Municipio de la Ciudad de Monterrey</t>
  </si>
  <si>
    <t>Bajo protesta de decir verdad declaramos que los Estados Financieros y sus notas, son razonablemente correctos y son responsabilidad del emisor.</t>
  </si>
  <si>
    <t>Ingresos excedentes</t>
  </si>
  <si>
    <t>Ingresos por Ventas de Bienes, Prestación de Servicios y Otros Ingresos</t>
  </si>
  <si>
    <t>Ingresos del Poder Ejecutivo Federal o Estatal y de los Municipios</t>
  </si>
  <si>
    <t>Transferencias, Asignaciones, Subsidios y Subvenciones, y Pensiones y Jubilaciones</t>
  </si>
  <si>
    <t>Participaciones, Aportaciones, Convenios, Incentivos Derivados de la Colaboración Fiscal y Fondos Distintos a Aportaciones</t>
  </si>
  <si>
    <t>Ingresos de los Entes Públicos de los Poderes Legislativo y Judicial, de los Órganos Autónomos y del Sector Paramunicipal, así como de las Empresas Productivas del Estado</t>
  </si>
  <si>
    <t>Del 1°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</si>
</sst>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">
    <xf numFmtId="0" fontId="0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19" applyNumberFormat="0" applyAlignment="0" applyProtection="0"/>
    <xf numFmtId="0" fontId="31" fillId="9" borderId="20" applyNumberFormat="0" applyAlignment="0" applyProtection="0"/>
    <xf numFmtId="0" fontId="32" fillId="9" borderId="19" applyNumberFormat="0" applyAlignment="0" applyProtection="0"/>
    <xf numFmtId="0" fontId="33" fillId="0" borderId="21" applyNumberFormat="0" applyFill="0" applyAlignment="0" applyProtection="0"/>
    <xf numFmtId="0" fontId="34" fillId="10" borderId="22" applyNumberFormat="0" applyAlignment="0" applyProtection="0"/>
    <xf numFmtId="0" fontId="35" fillId="0" borderId="0" applyNumberFormat="0" applyFill="0" applyBorder="0" applyAlignment="0" applyProtection="0"/>
    <xf numFmtId="0" fontId="4" fillId="11" borderId="23" applyNumberFormat="0" applyFont="0" applyAlignment="0" applyProtection="0"/>
    <xf numFmtId="0" fontId="36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3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37" fillId="35" borderId="0" applyNumberFormat="0" applyBorder="0" applyAlignment="0" applyProtection="0"/>
  </cellStyleXfs>
  <cellXfs count="120">
    <xf numFmtId="0" fontId="0" fillId="0" borderId="0" xfId="0"/>
    <xf numFmtId="0" fontId="5" fillId="2" borderId="0" xfId="4" applyFont="1" applyFill="1"/>
    <xf numFmtId="0" fontId="6" fillId="2" borderId="0" xfId="0" applyFont="1" applyFill="1"/>
    <xf numFmtId="0" fontId="5" fillId="2" borderId="0" xfId="4" applyFont="1" applyFill="1" applyAlignment="1">
      <alignment horizontal="center"/>
    </xf>
    <xf numFmtId="0" fontId="1" fillId="2" borderId="1" xfId="4" applyFont="1" applyFill="1" applyBorder="1"/>
    <xf numFmtId="0" fontId="1" fillId="2" borderId="2" xfId="4" applyFont="1" applyFill="1" applyBorder="1"/>
    <xf numFmtId="0" fontId="1" fillId="2" borderId="3" xfId="4" applyFont="1" applyFill="1" applyBorder="1"/>
    <xf numFmtId="0" fontId="1" fillId="2" borderId="4" xfId="4" applyFont="1" applyFill="1" applyBorder="1" applyAlignment="1">
      <alignment horizontal="center"/>
    </xf>
    <xf numFmtId="0" fontId="9" fillId="2" borderId="5" xfId="4" applyFont="1" applyFill="1" applyBorder="1" applyAlignment="1">
      <alignment horizontal="left"/>
    </xf>
    <xf numFmtId="0" fontId="11" fillId="2" borderId="5" xfId="4" applyFont="1" applyFill="1" applyBorder="1" applyAlignment="1">
      <alignment horizontal="center" vertical="center"/>
    </xf>
    <xf numFmtId="0" fontId="10" fillId="0" borderId="0" xfId="0" applyFont="1" applyBorder="1"/>
    <xf numFmtId="0" fontId="12" fillId="2" borderId="11" xfId="0" applyFont="1" applyFill="1" applyBorder="1" applyAlignment="1">
      <alignment vertical="center" wrapText="1"/>
    </xf>
    <xf numFmtId="0" fontId="9" fillId="2" borderId="9" xfId="4" applyFont="1" applyFill="1" applyBorder="1" applyAlignment="1">
      <alignment horizontal="centerContinuous"/>
    </xf>
    <xf numFmtId="0" fontId="9" fillId="2" borderId="10" xfId="4" applyFont="1" applyFill="1" applyBorder="1" applyAlignment="1">
      <alignment horizontal="centerContinuous"/>
    </xf>
    <xf numFmtId="0" fontId="9" fillId="2" borderId="12" xfId="4" applyFont="1" applyFill="1" applyBorder="1" applyAlignment="1">
      <alignment horizontal="left" wrapText="1" indent="1"/>
    </xf>
    <xf numFmtId="0" fontId="15" fillId="2" borderId="2" xfId="0" applyFont="1" applyFill="1" applyBorder="1" applyAlignment="1">
      <alignment vertical="top" wrapText="1"/>
    </xf>
    <xf numFmtId="0" fontId="11" fillId="2" borderId="1" xfId="4" applyFont="1" applyFill="1" applyBorder="1"/>
    <xf numFmtId="0" fontId="11" fillId="2" borderId="2" xfId="4" applyFont="1" applyFill="1" applyBorder="1"/>
    <xf numFmtId="0" fontId="11" fillId="2" borderId="3" xfId="4" applyFont="1" applyFill="1" applyBorder="1"/>
    <xf numFmtId="0" fontId="11" fillId="2" borderId="3" xfId="4" applyFont="1" applyFill="1" applyBorder="1" applyAlignment="1">
      <alignment horizontal="center"/>
    </xf>
    <xf numFmtId="0" fontId="11" fillId="2" borderId="4" xfId="4" applyFont="1" applyFill="1" applyBorder="1" applyAlignment="1">
      <alignment horizontal="center"/>
    </xf>
    <xf numFmtId="0" fontId="19" fillId="2" borderId="0" xfId="0" applyFont="1" applyFill="1"/>
    <xf numFmtId="43" fontId="9" fillId="2" borderId="15" xfId="1" applyNumberFormat="1" applyFont="1" applyFill="1" applyBorder="1" applyAlignment="1">
      <alignment horizontal="right"/>
    </xf>
    <xf numFmtId="43" fontId="15" fillId="2" borderId="2" xfId="1" applyNumberFormat="1" applyFont="1" applyFill="1" applyBorder="1" applyAlignment="1">
      <alignment vertical="top" wrapText="1"/>
    </xf>
    <xf numFmtId="43" fontId="0" fillId="0" borderId="0" xfId="0" applyNumberFormat="1"/>
    <xf numFmtId="37" fontId="16" fillId="4" borderId="15" xfId="1" applyNumberFormat="1" applyFont="1" applyFill="1" applyBorder="1" applyAlignment="1" applyProtection="1">
      <alignment horizontal="center" vertical="center"/>
    </xf>
    <xf numFmtId="37" fontId="16" fillId="4" borderId="15" xfId="1" applyNumberFormat="1" applyFont="1" applyFill="1" applyBorder="1" applyAlignment="1" applyProtection="1">
      <alignment horizontal="center" wrapText="1"/>
    </xf>
    <xf numFmtId="37" fontId="16" fillId="4" borderId="15" xfId="1" applyNumberFormat="1" applyFont="1" applyFill="1" applyBorder="1" applyAlignment="1" applyProtection="1">
      <alignment horizontal="center"/>
    </xf>
    <xf numFmtId="0" fontId="0" fillId="0" borderId="0" xfId="0" applyBorder="1"/>
    <xf numFmtId="0" fontId="11" fillId="0" borderId="4" xfId="4" applyFont="1" applyFill="1" applyBorder="1" applyAlignment="1">
      <alignment horizontal="center"/>
    </xf>
    <xf numFmtId="0" fontId="11" fillId="0" borderId="6" xfId="4" applyFont="1" applyFill="1" applyBorder="1" applyAlignment="1">
      <alignment horizontal="center" vertical="center"/>
    </xf>
    <xf numFmtId="0" fontId="11" fillId="0" borderId="7" xfId="4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wrapText="1"/>
    </xf>
    <xf numFmtId="0" fontId="9" fillId="0" borderId="5" xfId="4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11" xfId="0" applyFont="1" applyFill="1" applyBorder="1"/>
    <xf numFmtId="0" fontId="9" fillId="0" borderId="5" xfId="4" applyFont="1" applyFill="1" applyBorder="1" applyAlignment="1">
      <alignment horizontal="left"/>
    </xf>
    <xf numFmtId="0" fontId="11" fillId="0" borderId="0" xfId="4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 wrapText="1"/>
    </xf>
    <xf numFmtId="0" fontId="11" fillId="0" borderId="5" xfId="4" applyFont="1" applyFill="1" applyBorder="1" applyAlignment="1">
      <alignment horizontal="center" vertical="center"/>
    </xf>
    <xf numFmtId="43" fontId="12" fillId="0" borderId="13" xfId="1" applyNumberFormat="1" applyFont="1" applyFill="1" applyBorder="1" applyAlignment="1" applyProtection="1">
      <alignment horizontal="right" vertical="center" wrapText="1"/>
      <protection locked="0"/>
    </xf>
    <xf numFmtId="43" fontId="11" fillId="0" borderId="14" xfId="1" applyNumberFormat="1" applyFont="1" applyFill="1" applyBorder="1" applyAlignment="1">
      <alignment horizontal="right"/>
    </xf>
    <xf numFmtId="0" fontId="20" fillId="0" borderId="0" xfId="0" applyFont="1" applyFill="1"/>
    <xf numFmtId="0" fontId="0" fillId="0" borderId="0" xfId="0" applyAlignment="1">
      <alignment vertical="center"/>
    </xf>
    <xf numFmtId="0" fontId="0" fillId="0" borderId="0" xfId="0" applyFill="1"/>
    <xf numFmtId="0" fontId="9" fillId="0" borderId="9" xfId="4" applyFont="1" applyFill="1" applyBorder="1" applyAlignment="1">
      <alignment horizontal="centerContinuous"/>
    </xf>
    <xf numFmtId="0" fontId="9" fillId="0" borderId="10" xfId="4" applyFont="1" applyFill="1" applyBorder="1" applyAlignment="1">
      <alignment horizontal="centerContinuous"/>
    </xf>
    <xf numFmtId="0" fontId="9" fillId="0" borderId="12" xfId="4" applyFont="1" applyFill="1" applyBorder="1" applyAlignment="1">
      <alignment horizontal="left" wrapText="1"/>
    </xf>
    <xf numFmtId="0" fontId="18" fillId="0" borderId="0" xfId="0" applyFont="1" applyFill="1"/>
    <xf numFmtId="0" fontId="19" fillId="0" borderId="0" xfId="0" applyFont="1" applyFill="1"/>
    <xf numFmtId="0" fontId="7" fillId="0" borderId="0" xfId="0" applyFont="1" applyFill="1"/>
    <xf numFmtId="0" fontId="6" fillId="0" borderId="0" xfId="0" applyFont="1" applyFill="1"/>
    <xf numFmtId="0" fontId="12" fillId="2" borderId="0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4" fontId="0" fillId="0" borderId="0" xfId="0" applyNumberFormat="1"/>
    <xf numFmtId="43" fontId="9" fillId="2" borderId="11" xfId="1" applyFont="1" applyFill="1" applyBorder="1" applyAlignment="1" applyProtection="1">
      <alignment horizontal="right" vertical="center"/>
      <protection locked="0"/>
    </xf>
    <xf numFmtId="43" fontId="0" fillId="0" borderId="0" xfId="1" applyFont="1" applyAlignment="1" applyProtection="1">
      <alignment vertical="center"/>
      <protection locked="0"/>
    </xf>
    <xf numFmtId="43" fontId="11" fillId="0" borderId="8" xfId="1" applyFont="1" applyFill="1" applyBorder="1" applyAlignment="1">
      <alignment horizontal="center" vertical="center"/>
    </xf>
    <xf numFmtId="43" fontId="9" fillId="0" borderId="15" xfId="1" applyFont="1" applyFill="1" applyBorder="1" applyAlignment="1" applyProtection="1">
      <alignment horizontal="right" vertical="center"/>
    </xf>
    <xf numFmtId="43" fontId="18" fillId="0" borderId="0" xfId="1" applyFont="1" applyFill="1" applyAlignment="1">
      <alignment vertical="center"/>
    </xf>
    <xf numFmtId="43" fontId="9" fillId="2" borderId="13" xfId="1" applyFont="1" applyFill="1" applyBorder="1" applyAlignment="1" applyProtection="1">
      <alignment horizontal="right" vertical="center"/>
      <protection locked="0"/>
    </xf>
    <xf numFmtId="43" fontId="9" fillId="2" borderId="13" xfId="1" applyNumberFormat="1" applyFont="1" applyFill="1" applyBorder="1" applyAlignment="1">
      <alignment vertical="center"/>
    </xf>
    <xf numFmtId="43" fontId="12" fillId="2" borderId="13" xfId="1" applyNumberFormat="1" applyFont="1" applyFill="1" applyBorder="1" applyAlignment="1" applyProtection="1">
      <alignment vertical="center" wrapText="1"/>
      <protection locked="0"/>
    </xf>
    <xf numFmtId="43" fontId="12" fillId="2" borderId="13" xfId="1" applyNumberFormat="1" applyFont="1" applyFill="1" applyBorder="1" applyAlignment="1">
      <alignment vertical="center" wrapText="1"/>
    </xf>
    <xf numFmtId="164" fontId="12" fillId="2" borderId="13" xfId="1" applyNumberFormat="1" applyFont="1" applyFill="1" applyBorder="1" applyAlignment="1">
      <alignment vertical="center" wrapText="1"/>
    </xf>
    <xf numFmtId="164" fontId="13" fillId="2" borderId="13" xfId="1" applyNumberFormat="1" applyFont="1" applyFill="1" applyBorder="1" applyAlignment="1">
      <alignment vertical="center" wrapText="1"/>
    </xf>
    <xf numFmtId="164" fontId="12" fillId="2" borderId="13" xfId="1" applyNumberFormat="1" applyFont="1" applyFill="1" applyBorder="1" applyAlignment="1" applyProtection="1">
      <alignment vertical="center" wrapText="1"/>
      <protection locked="0"/>
    </xf>
    <xf numFmtId="164" fontId="9" fillId="0" borderId="13" xfId="1" applyNumberFormat="1" applyFont="1" applyFill="1" applyBorder="1" applyAlignment="1">
      <alignment vertical="center"/>
    </xf>
    <xf numFmtId="43" fontId="9" fillId="0" borderId="13" xfId="1" applyNumberFormat="1" applyFont="1" applyFill="1" applyBorder="1" applyAlignment="1">
      <alignment vertical="center"/>
    </xf>
    <xf numFmtId="43" fontId="12" fillId="0" borderId="13" xfId="1" applyNumberFormat="1" applyFont="1" applyFill="1" applyBorder="1" applyAlignment="1" applyProtection="1">
      <alignment vertical="center" wrapText="1"/>
      <protection locked="0"/>
    </xf>
    <xf numFmtId="43" fontId="4" fillId="0" borderId="0" xfId="1" applyFont="1" applyAlignment="1" applyProtection="1">
      <alignment vertical="center"/>
      <protection locked="0"/>
    </xf>
    <xf numFmtId="43" fontId="11" fillId="2" borderId="13" xfId="1" applyFont="1" applyFill="1" applyBorder="1" applyAlignment="1" applyProtection="1">
      <alignment horizontal="right" vertical="center"/>
      <protection locked="0"/>
    </xf>
    <xf numFmtId="43" fontId="11" fillId="2" borderId="11" xfId="1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43" fontId="9" fillId="2" borderId="4" xfId="1" applyNumberFormat="1" applyFont="1" applyFill="1" applyBorder="1" applyAlignment="1">
      <alignment vertical="center"/>
    </xf>
    <xf numFmtId="43" fontId="9" fillId="2" borderId="14" xfId="1" applyNumberFormat="1" applyFont="1" applyFill="1" applyBorder="1" applyAlignment="1">
      <alignment vertical="center"/>
    </xf>
    <xf numFmtId="43" fontId="16" fillId="0" borderId="9" xfId="1" applyNumberFormat="1" applyFont="1" applyBorder="1" applyAlignment="1">
      <alignment horizontal="center" vertical="top" wrapText="1"/>
    </xf>
    <xf numFmtId="43" fontId="16" fillId="0" borderId="12" xfId="1" applyNumberFormat="1" applyFont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9" fillId="2" borderId="5" xfId="4" applyFont="1" applyFill="1" applyBorder="1" applyAlignment="1">
      <alignment horizontal="left" wrapText="1"/>
    </xf>
    <xf numFmtId="0" fontId="9" fillId="2" borderId="0" xfId="4" applyFont="1" applyFill="1" applyBorder="1" applyAlignment="1">
      <alignment horizontal="left" wrapText="1"/>
    </xf>
    <xf numFmtId="0" fontId="9" fillId="2" borderId="11" xfId="4" applyFont="1" applyFill="1" applyBorder="1" applyAlignment="1">
      <alignment horizontal="left" wrapText="1"/>
    </xf>
    <xf numFmtId="43" fontId="9" fillId="0" borderId="4" xfId="1" applyFont="1" applyFill="1" applyBorder="1" applyAlignment="1">
      <alignment horizontal="center" vertical="center"/>
    </xf>
    <xf numFmtId="43" fontId="9" fillId="0" borderId="14" xfId="1" applyFont="1" applyFill="1" applyBorder="1" applyAlignment="1">
      <alignment horizontal="center" vertical="center"/>
    </xf>
    <xf numFmtId="43" fontId="16" fillId="0" borderId="9" xfId="1" applyFont="1" applyFill="1" applyBorder="1" applyAlignment="1">
      <alignment horizontal="center" vertical="center" wrapText="1"/>
    </xf>
    <xf numFmtId="43" fontId="16" fillId="0" borderId="12" xfId="1" applyFont="1" applyFill="1" applyBorder="1" applyAlignment="1">
      <alignment horizontal="center" vertical="center" wrapText="1"/>
    </xf>
    <xf numFmtId="37" fontId="16" fillId="4" borderId="1" xfId="1" applyNumberFormat="1" applyFont="1" applyFill="1" applyBorder="1" applyAlignment="1" applyProtection="1">
      <alignment horizontal="center" vertical="center" wrapText="1"/>
    </xf>
    <xf numFmtId="37" fontId="16" fillId="4" borderId="2" xfId="1" applyNumberFormat="1" applyFont="1" applyFill="1" applyBorder="1" applyAlignment="1" applyProtection="1">
      <alignment horizontal="center" vertical="center"/>
    </xf>
    <xf numFmtId="37" fontId="16" fillId="4" borderId="5" xfId="1" applyNumberFormat="1" applyFont="1" applyFill="1" applyBorder="1" applyAlignment="1" applyProtection="1">
      <alignment horizontal="center" vertical="center"/>
    </xf>
    <xf numFmtId="37" fontId="16" fillId="4" borderId="0" xfId="1" applyNumberFormat="1" applyFont="1" applyFill="1" applyBorder="1" applyAlignment="1" applyProtection="1">
      <alignment horizontal="center" vertical="center"/>
    </xf>
    <xf numFmtId="37" fontId="16" fillId="4" borderId="6" xfId="1" applyNumberFormat="1" applyFont="1" applyFill="1" applyBorder="1" applyAlignment="1" applyProtection="1">
      <alignment horizontal="center" vertical="center"/>
    </xf>
    <xf numFmtId="37" fontId="16" fillId="4" borderId="7" xfId="1" applyNumberFormat="1" applyFont="1" applyFill="1" applyBorder="1" applyAlignment="1" applyProtection="1">
      <alignment horizontal="center" vertical="center"/>
    </xf>
    <xf numFmtId="37" fontId="16" fillId="4" borderId="9" xfId="1" applyNumberFormat="1" applyFont="1" applyFill="1" applyBorder="1" applyAlignment="1" applyProtection="1">
      <alignment horizontal="center"/>
    </xf>
    <xf numFmtId="37" fontId="16" fillId="4" borderId="10" xfId="1" applyNumberFormat="1" applyFont="1" applyFill="1" applyBorder="1" applyAlignment="1" applyProtection="1">
      <alignment horizontal="center"/>
    </xf>
    <xf numFmtId="37" fontId="16" fillId="4" borderId="12" xfId="1" applyNumberFormat="1" applyFont="1" applyFill="1" applyBorder="1" applyAlignment="1" applyProtection="1">
      <alignment horizontal="center"/>
    </xf>
    <xf numFmtId="37" fontId="16" fillId="4" borderId="15" xfId="1" applyNumberFormat="1" applyFont="1" applyFill="1" applyBorder="1" applyAlignment="1" applyProtection="1">
      <alignment horizontal="center" vertical="center" wrapText="1"/>
    </xf>
    <xf numFmtId="43" fontId="20" fillId="0" borderId="2" xfId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37" fontId="8" fillId="3" borderId="1" xfId="1" applyNumberFormat="1" applyFont="1" applyFill="1" applyBorder="1" applyAlignment="1" applyProtection="1">
      <alignment horizontal="center"/>
    </xf>
    <xf numFmtId="37" fontId="8" fillId="3" borderId="2" xfId="1" applyNumberFormat="1" applyFont="1" applyFill="1" applyBorder="1" applyAlignment="1" applyProtection="1">
      <alignment horizontal="center"/>
    </xf>
    <xf numFmtId="37" fontId="8" fillId="3" borderId="3" xfId="1" applyNumberFormat="1" applyFont="1" applyFill="1" applyBorder="1" applyAlignment="1" applyProtection="1">
      <alignment horizontal="center"/>
    </xf>
    <xf numFmtId="37" fontId="17" fillId="3" borderId="5" xfId="1" applyNumberFormat="1" applyFont="1" applyFill="1" applyBorder="1" applyAlignment="1" applyProtection="1">
      <alignment horizontal="center"/>
      <protection locked="0"/>
    </xf>
    <xf numFmtId="37" fontId="17" fillId="3" borderId="0" xfId="1" applyNumberFormat="1" applyFont="1" applyFill="1" applyBorder="1" applyAlignment="1" applyProtection="1">
      <alignment horizontal="center"/>
      <protection locked="0"/>
    </xf>
    <xf numFmtId="37" fontId="17" fillId="3" borderId="11" xfId="1" applyNumberFormat="1" applyFont="1" applyFill="1" applyBorder="1" applyAlignment="1" applyProtection="1">
      <alignment horizontal="center"/>
      <protection locked="0"/>
    </xf>
    <xf numFmtId="37" fontId="17" fillId="3" borderId="5" xfId="1" applyNumberFormat="1" applyFont="1" applyFill="1" applyBorder="1" applyAlignment="1" applyProtection="1">
      <alignment horizontal="center"/>
    </xf>
    <xf numFmtId="37" fontId="17" fillId="3" borderId="0" xfId="1" applyNumberFormat="1" applyFont="1" applyFill="1" applyBorder="1" applyAlignment="1" applyProtection="1">
      <alignment horizontal="center"/>
    </xf>
    <xf numFmtId="37" fontId="17" fillId="3" borderId="11" xfId="1" applyNumberFormat="1" applyFont="1" applyFill="1" applyBorder="1" applyAlignment="1" applyProtection="1">
      <alignment horizontal="center"/>
    </xf>
    <xf numFmtId="37" fontId="17" fillId="3" borderId="6" xfId="1" applyNumberFormat="1" applyFont="1" applyFill="1" applyBorder="1" applyAlignment="1" applyProtection="1">
      <alignment horizontal="center"/>
    </xf>
    <xf numFmtId="37" fontId="17" fillId="3" borderId="7" xfId="1" applyNumberFormat="1" applyFont="1" applyFill="1" applyBorder="1" applyAlignment="1" applyProtection="1">
      <alignment horizontal="center"/>
    </xf>
    <xf numFmtId="37" fontId="17" fillId="3" borderId="8" xfId="1" applyNumberFormat="1" applyFont="1" applyFill="1" applyBorder="1" applyAlignment="1" applyProtection="1">
      <alignment horizontal="center"/>
    </xf>
    <xf numFmtId="37" fontId="16" fillId="4" borderId="3" xfId="1" applyNumberFormat="1" applyFont="1" applyFill="1" applyBorder="1" applyAlignment="1" applyProtection="1">
      <alignment horizontal="center" vertical="center"/>
    </xf>
    <xf numFmtId="37" fontId="16" fillId="4" borderId="11" xfId="1" applyNumberFormat="1" applyFont="1" applyFill="1" applyBorder="1" applyAlignment="1" applyProtection="1">
      <alignment horizontal="center" vertical="center"/>
    </xf>
    <xf numFmtId="37" fontId="16" fillId="4" borderId="8" xfId="1" applyNumberFormat="1" applyFont="1" applyFill="1" applyBorder="1" applyAlignment="1" applyProtection="1">
      <alignment horizontal="center" vertical="center"/>
    </xf>
  </cellXfs>
  <cellStyles count="148">
    <cellStyle name="20% - Énfasis1" xfId="125" builtinId="30" customBuiltin="1"/>
    <cellStyle name="20% - Énfasis2" xfId="129" builtinId="34" customBuiltin="1"/>
    <cellStyle name="20% - Énfasis3" xfId="133" builtinId="38" customBuiltin="1"/>
    <cellStyle name="20% - Énfasis4" xfId="137" builtinId="42" customBuiltin="1"/>
    <cellStyle name="20% - Énfasis5" xfId="141" builtinId="46" customBuiltin="1"/>
    <cellStyle name="20% - Énfasis6" xfId="145" builtinId="50" customBuiltin="1"/>
    <cellStyle name="40% - Énfasis1" xfId="126" builtinId="31" customBuiltin="1"/>
    <cellStyle name="40% - Énfasis2" xfId="130" builtinId="35" customBuiltin="1"/>
    <cellStyle name="40% - Énfasis3" xfId="134" builtinId="39" customBuiltin="1"/>
    <cellStyle name="40% - Énfasis4" xfId="138" builtinId="43" customBuiltin="1"/>
    <cellStyle name="40% - Énfasis5" xfId="142" builtinId="47" customBuiltin="1"/>
    <cellStyle name="40% - Énfasis6" xfId="146" builtinId="51" customBuiltin="1"/>
    <cellStyle name="60% - Énfasis1" xfId="127" builtinId="32" customBuiltin="1"/>
    <cellStyle name="60% - Énfasis2" xfId="131" builtinId="36" customBuiltin="1"/>
    <cellStyle name="60% - Énfasis3" xfId="135" builtinId="40" customBuiltin="1"/>
    <cellStyle name="60% - Énfasis4" xfId="139" builtinId="44" customBuiltin="1"/>
    <cellStyle name="60% - Énfasis5" xfId="143" builtinId="48" customBuiltin="1"/>
    <cellStyle name="60% - Énfasis6" xfId="147" builtinId="52" customBuiltin="1"/>
    <cellStyle name="Buena" xfId="112" builtinId="26" customBuiltin="1"/>
    <cellStyle name="Cálculo" xfId="117" builtinId="22" customBuiltin="1"/>
    <cellStyle name="Celda de comprobación" xfId="119" builtinId="23" customBuiltin="1"/>
    <cellStyle name="Celda vinculada" xfId="118" builtinId="24" customBuiltin="1"/>
    <cellStyle name="Encabezado 1" xfId="108" builtinId="16" customBuiltin="1"/>
    <cellStyle name="Encabezado 4" xfId="111" builtinId="19" customBuiltin="1"/>
    <cellStyle name="Énfasis1" xfId="124" builtinId="29" customBuiltin="1"/>
    <cellStyle name="Énfasis2" xfId="128" builtinId="33" customBuiltin="1"/>
    <cellStyle name="Énfasis3" xfId="132" builtinId="37" customBuiltin="1"/>
    <cellStyle name="Énfasis4" xfId="136" builtinId="41" customBuiltin="1"/>
    <cellStyle name="Énfasis5" xfId="140" builtinId="45" customBuiltin="1"/>
    <cellStyle name="Énfasis6" xfId="144" builtinId="49" customBuiltin="1"/>
    <cellStyle name="Entrada" xfId="115" builtinId="20" customBuilti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Incorrecto" xfId="113" builtinId="27" customBuiltin="1"/>
    <cellStyle name="Millares" xfId="1" builtinId="3"/>
    <cellStyle name="Millares 2" xfId="2"/>
    <cellStyle name="Neutral" xfId="114" builtinId="28" customBuiltin="1"/>
    <cellStyle name="Normal" xfId="0" builtinId="0"/>
    <cellStyle name="Normal 2" xfId="3"/>
    <cellStyle name="Normal 9" xfId="4"/>
    <cellStyle name="Notas" xfId="121" builtinId="10" customBuiltin="1"/>
    <cellStyle name="Salida" xfId="116" builtinId="21" customBuiltin="1"/>
    <cellStyle name="Texto de advertencia" xfId="120" builtinId="11" customBuiltin="1"/>
    <cellStyle name="Texto explicativo" xfId="122" builtinId="53" customBuiltin="1"/>
    <cellStyle name="Título" xfId="107" builtinId="15" customBuiltin="1"/>
    <cellStyle name="Título 2" xfId="109" builtinId="17" customBuiltin="1"/>
    <cellStyle name="Título 3" xfId="110" builtinId="18" customBuiltin="1"/>
    <cellStyle name="Total" xfId="12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AA53"/>
  <sheetViews>
    <sheetView showGridLines="0" tabSelected="1" zoomScale="80" zoomScaleNormal="80" workbookViewId="0">
      <selection activeCell="H19" sqref="H19"/>
    </sheetView>
  </sheetViews>
  <sheetFormatPr baseColWidth="10" defaultColWidth="10.85546875" defaultRowHeight="15" x14ac:dyDescent="0.25"/>
  <cols>
    <col min="1" max="1" width="3.85546875" customWidth="1"/>
    <col min="2" max="3" width="11.42578125" customWidth="1"/>
    <col min="4" max="4" width="30.28515625" customWidth="1"/>
    <col min="5" max="9" width="21" customWidth="1"/>
    <col min="10" max="10" width="18.7109375" customWidth="1"/>
    <col min="11" max="11" width="4.42578125" bestFit="1" customWidth="1"/>
    <col min="12" max="12" width="11.28515625" bestFit="1" customWidth="1"/>
    <col min="13" max="13" width="17.85546875" bestFit="1" customWidth="1"/>
    <col min="24" max="25" width="12.28515625" bestFit="1" customWidth="1"/>
  </cols>
  <sheetData>
    <row r="2" spans="2:10" ht="5.45" customHeight="1" x14ac:dyDescent="0.25">
      <c r="B2" s="105"/>
      <c r="C2" s="106"/>
      <c r="D2" s="106"/>
      <c r="E2" s="106"/>
      <c r="F2" s="106"/>
      <c r="G2" s="106"/>
      <c r="H2" s="106"/>
      <c r="I2" s="106"/>
      <c r="J2" s="107"/>
    </row>
    <row r="3" spans="2:10" x14ac:dyDescent="0.25">
      <c r="B3" s="108" t="s">
        <v>26</v>
      </c>
      <c r="C3" s="109"/>
      <c r="D3" s="109"/>
      <c r="E3" s="109"/>
      <c r="F3" s="109"/>
      <c r="G3" s="109"/>
      <c r="H3" s="109"/>
      <c r="I3" s="109"/>
      <c r="J3" s="110"/>
    </row>
    <row r="4" spans="2:10" x14ac:dyDescent="0.25">
      <c r="B4" s="111" t="s">
        <v>0</v>
      </c>
      <c r="C4" s="112"/>
      <c r="D4" s="112"/>
      <c r="E4" s="112"/>
      <c r="F4" s="112"/>
      <c r="G4" s="112"/>
      <c r="H4" s="112"/>
      <c r="I4" s="112"/>
      <c r="J4" s="113"/>
    </row>
    <row r="5" spans="2:10" x14ac:dyDescent="0.25">
      <c r="B5" s="114" t="s">
        <v>34</v>
      </c>
      <c r="C5" s="115"/>
      <c r="D5" s="115"/>
      <c r="E5" s="115"/>
      <c r="F5" s="115"/>
      <c r="G5" s="115"/>
      <c r="H5" s="115"/>
      <c r="I5" s="115"/>
      <c r="J5" s="116"/>
    </row>
    <row r="6" spans="2:10" x14ac:dyDescent="0.25">
      <c r="B6" s="1"/>
      <c r="C6" s="1"/>
      <c r="D6" s="1"/>
      <c r="E6" s="2"/>
      <c r="F6" s="3"/>
      <c r="G6" s="3"/>
      <c r="H6" s="3"/>
      <c r="I6" s="3"/>
      <c r="J6" s="3"/>
    </row>
    <row r="7" spans="2:10" x14ac:dyDescent="0.25">
      <c r="B7" s="88" t="s">
        <v>1</v>
      </c>
      <c r="C7" s="89"/>
      <c r="D7" s="117"/>
      <c r="E7" s="94" t="s">
        <v>2</v>
      </c>
      <c r="F7" s="95"/>
      <c r="G7" s="95"/>
      <c r="H7" s="95"/>
      <c r="I7" s="96"/>
      <c r="J7" s="97" t="s">
        <v>3</v>
      </c>
    </row>
    <row r="8" spans="2:10" ht="26.25" x14ac:dyDescent="0.25">
      <c r="B8" s="90"/>
      <c r="C8" s="91"/>
      <c r="D8" s="118"/>
      <c r="E8" s="25" t="s">
        <v>4</v>
      </c>
      <c r="F8" s="26" t="s">
        <v>5</v>
      </c>
      <c r="G8" s="25" t="s">
        <v>6</v>
      </c>
      <c r="H8" s="25" t="s">
        <v>7</v>
      </c>
      <c r="I8" s="25" t="s">
        <v>8</v>
      </c>
      <c r="J8" s="97"/>
    </row>
    <row r="9" spans="2:10" x14ac:dyDescent="0.25">
      <c r="B9" s="92"/>
      <c r="C9" s="93"/>
      <c r="D9" s="119"/>
      <c r="E9" s="27" t="s">
        <v>9</v>
      </c>
      <c r="F9" s="27" t="s">
        <v>10</v>
      </c>
      <c r="G9" s="27" t="s">
        <v>11</v>
      </c>
      <c r="H9" s="27" t="s">
        <v>12</v>
      </c>
      <c r="I9" s="27" t="s">
        <v>13</v>
      </c>
      <c r="J9" s="27" t="s">
        <v>25</v>
      </c>
    </row>
    <row r="10" spans="2:10" x14ac:dyDescent="0.25">
      <c r="B10" s="16"/>
      <c r="C10" s="17"/>
      <c r="D10" s="18"/>
      <c r="E10" s="19"/>
      <c r="F10" s="20"/>
      <c r="G10" s="20"/>
      <c r="H10" s="20"/>
      <c r="I10" s="29"/>
      <c r="J10" s="20"/>
    </row>
    <row r="11" spans="2:10" x14ac:dyDescent="0.25">
      <c r="B11" s="99" t="s">
        <v>14</v>
      </c>
      <c r="C11" s="100"/>
      <c r="D11" s="101"/>
      <c r="E11" s="55">
        <v>2003080233.5899999</v>
      </c>
      <c r="F11" s="55">
        <v>0</v>
      </c>
      <c r="G11" s="55">
        <v>2003080233.5899999</v>
      </c>
      <c r="H11" s="55">
        <v>1123922544.24</v>
      </c>
      <c r="I11" s="55">
        <v>1123922544.24</v>
      </c>
      <c r="J11" s="55">
        <f>I11-E11</f>
        <v>-879157689.3499999</v>
      </c>
    </row>
    <row r="12" spans="2:10" ht="15" customHeight="1" x14ac:dyDescent="0.25">
      <c r="B12" s="99" t="s">
        <v>15</v>
      </c>
      <c r="C12" s="100"/>
      <c r="D12" s="101"/>
      <c r="E12" s="55"/>
      <c r="F12" s="55"/>
      <c r="G12" s="55">
        <v>0</v>
      </c>
      <c r="H12" s="55"/>
      <c r="I12" s="55"/>
      <c r="J12" s="55">
        <f t="shared" ref="J12:J20" si="0">I12-E12</f>
        <v>0</v>
      </c>
    </row>
    <row r="13" spans="2:10" ht="15" customHeight="1" x14ac:dyDescent="0.25">
      <c r="B13" s="99" t="s">
        <v>16</v>
      </c>
      <c r="C13" s="100"/>
      <c r="D13" s="101"/>
      <c r="E13" s="55"/>
      <c r="F13" s="55"/>
      <c r="G13" s="55">
        <v>0</v>
      </c>
      <c r="H13" s="55"/>
      <c r="I13" s="55"/>
      <c r="J13" s="55">
        <f t="shared" si="0"/>
        <v>0</v>
      </c>
    </row>
    <row r="14" spans="2:10" x14ac:dyDescent="0.25">
      <c r="B14" s="99" t="s">
        <v>17</v>
      </c>
      <c r="C14" s="100"/>
      <c r="D14" s="101"/>
      <c r="E14" s="55">
        <v>322206102.75999999</v>
      </c>
      <c r="F14" s="55">
        <v>0</v>
      </c>
      <c r="G14" s="55">
        <v>322206102.75999999</v>
      </c>
      <c r="H14" s="55">
        <v>124269736.05</v>
      </c>
      <c r="I14" s="55">
        <v>124269736.05</v>
      </c>
      <c r="J14" s="55">
        <f t="shared" si="0"/>
        <v>-197936366.70999998</v>
      </c>
    </row>
    <row r="15" spans="2:10" x14ac:dyDescent="0.25">
      <c r="B15" s="102" t="s">
        <v>18</v>
      </c>
      <c r="C15" s="103"/>
      <c r="D15" s="104"/>
      <c r="E15" s="55">
        <v>231197813.94</v>
      </c>
      <c r="F15" s="55">
        <v>0</v>
      </c>
      <c r="G15" s="55">
        <v>231197813.94</v>
      </c>
      <c r="H15" s="55">
        <v>53092796.57</v>
      </c>
      <c r="I15" s="55">
        <v>53092796.57</v>
      </c>
      <c r="J15" s="55">
        <f t="shared" si="0"/>
        <v>-178105017.37</v>
      </c>
    </row>
    <row r="16" spans="2:10" ht="15.75" customHeight="1" x14ac:dyDescent="0.25">
      <c r="B16" s="102" t="s">
        <v>19</v>
      </c>
      <c r="C16" s="103"/>
      <c r="D16" s="104"/>
      <c r="E16" s="55">
        <v>302272840.00999999</v>
      </c>
      <c r="F16" s="55">
        <v>0</v>
      </c>
      <c r="G16" s="55">
        <v>302272840.00999999</v>
      </c>
      <c r="H16" s="55">
        <v>59573158.359999999</v>
      </c>
      <c r="I16" s="55">
        <v>59571501.460000001</v>
      </c>
      <c r="J16" s="55">
        <f t="shared" si="0"/>
        <v>-242701338.54999998</v>
      </c>
    </row>
    <row r="17" spans="1:27" s="43" customFormat="1" ht="29.25" customHeight="1" x14ac:dyDescent="0.25">
      <c r="A17"/>
      <c r="B17" s="102" t="s">
        <v>29</v>
      </c>
      <c r="C17" s="103"/>
      <c r="D17" s="104"/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f t="shared" si="0"/>
        <v>0</v>
      </c>
      <c r="K17"/>
      <c r="L17"/>
      <c r="M17"/>
    </row>
    <row r="18" spans="1:27" s="43" customFormat="1" ht="51.75" customHeight="1" x14ac:dyDescent="0.25">
      <c r="A18"/>
      <c r="B18" s="102" t="s">
        <v>32</v>
      </c>
      <c r="C18" s="103"/>
      <c r="D18" s="104"/>
      <c r="E18" s="55">
        <v>3408419720.6599998</v>
      </c>
      <c r="F18" s="55">
        <v>-14406737.380000001</v>
      </c>
      <c r="G18" s="55">
        <v>3394012983.2799997</v>
      </c>
      <c r="H18" s="55">
        <v>897281235.22000003</v>
      </c>
      <c r="I18" s="55">
        <v>897281235.22000003</v>
      </c>
      <c r="J18" s="55">
        <f t="shared" si="0"/>
        <v>-2511138485.4399996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1:27" s="43" customFormat="1" ht="34.5" customHeight="1" x14ac:dyDescent="0.25">
      <c r="A19"/>
      <c r="B19" s="102" t="s">
        <v>31</v>
      </c>
      <c r="C19" s="103"/>
      <c r="D19" s="104"/>
      <c r="E19" s="55">
        <v>150217678.34</v>
      </c>
      <c r="F19" s="55">
        <v>119186243.67</v>
      </c>
      <c r="G19" s="55">
        <v>269403922.00999999</v>
      </c>
      <c r="H19" s="55">
        <v>152835029.31</v>
      </c>
      <c r="I19" s="55">
        <v>152835029.31</v>
      </c>
      <c r="J19" s="55">
        <f t="shared" si="0"/>
        <v>2617350.9699999988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 ht="15" customHeight="1" x14ac:dyDescent="0.25">
      <c r="B20" s="102" t="s">
        <v>20</v>
      </c>
      <c r="C20" s="103"/>
      <c r="D20" s="104"/>
      <c r="E20" s="56">
        <v>320869719.47000003</v>
      </c>
      <c r="F20" s="60">
        <v>0</v>
      </c>
      <c r="G20" s="55">
        <v>320869719.47000003</v>
      </c>
      <c r="H20" s="55">
        <v>0</v>
      </c>
      <c r="I20" s="55">
        <v>0</v>
      </c>
      <c r="J20" s="55">
        <f t="shared" si="0"/>
        <v>-320869719.47000003</v>
      </c>
    </row>
    <row r="21" spans="1:27" x14ac:dyDescent="0.25">
      <c r="B21" s="30"/>
      <c r="C21" s="31"/>
      <c r="D21" s="32"/>
      <c r="E21" s="57"/>
      <c r="F21" s="55"/>
      <c r="G21" s="55"/>
      <c r="H21" s="55"/>
      <c r="I21" s="55"/>
      <c r="J21" s="55"/>
    </row>
    <row r="22" spans="1:27" x14ac:dyDescent="0.25">
      <c r="B22" s="45"/>
      <c r="C22" s="46"/>
      <c r="D22" s="47" t="s">
        <v>21</v>
      </c>
      <c r="E22" s="58">
        <f>E11+E12+E13+E14+E15+E16+E17+E18+E19+E20</f>
        <v>6738264108.7700005</v>
      </c>
      <c r="F22" s="58">
        <f>F11+F12+F13+F14+F15+F16+F17+F18+F19+F20</f>
        <v>104779506.29000001</v>
      </c>
      <c r="G22" s="58">
        <f t="shared" ref="G22:I22" si="1">G11+G12+G13+G14+G15+G16+G17+G18+G19+G20</f>
        <v>6843043615.0600004</v>
      </c>
      <c r="H22" s="58">
        <f t="shared" si="1"/>
        <v>2410974499.7499995</v>
      </c>
      <c r="I22" s="58">
        <f t="shared" si="1"/>
        <v>2410972842.8499999</v>
      </c>
      <c r="J22" s="84">
        <f>J11+J14+J16+J18+J19+J15+J20+J17</f>
        <v>-4327291265.9199991</v>
      </c>
    </row>
    <row r="23" spans="1:27" x14ac:dyDescent="0.25">
      <c r="B23" s="48"/>
      <c r="C23" s="48"/>
      <c r="D23" s="48"/>
      <c r="E23" s="98"/>
      <c r="F23" s="98"/>
      <c r="G23" s="59"/>
      <c r="H23" s="86" t="s">
        <v>28</v>
      </c>
      <c r="I23" s="87"/>
      <c r="J23" s="85"/>
    </row>
    <row r="24" spans="1:27" x14ac:dyDescent="0.25">
      <c r="B24" s="49" t="s">
        <v>27</v>
      </c>
      <c r="C24" s="50"/>
      <c r="D24" s="51"/>
      <c r="E24" s="51"/>
      <c r="F24" s="51"/>
      <c r="G24" s="51"/>
      <c r="H24" s="51"/>
      <c r="I24" s="42"/>
      <c r="J24" s="44"/>
    </row>
    <row r="25" spans="1:27" x14ac:dyDescent="0.25">
      <c r="D25" s="28"/>
      <c r="E25" s="54"/>
      <c r="F25" s="54"/>
      <c r="G25" s="54"/>
      <c r="H25" s="54"/>
      <c r="I25" s="54"/>
      <c r="J25" s="54"/>
    </row>
    <row r="26" spans="1:27" x14ac:dyDescent="0.25">
      <c r="E26" s="24"/>
      <c r="F26" s="24"/>
      <c r="G26" s="24"/>
      <c r="H26" s="24"/>
      <c r="I26" s="24"/>
      <c r="J26" s="24"/>
    </row>
    <row r="27" spans="1:27" ht="15" customHeight="1" x14ac:dyDescent="0.25">
      <c r="B27" s="88" t="s">
        <v>22</v>
      </c>
      <c r="C27" s="89"/>
      <c r="D27" s="89"/>
      <c r="E27" s="94" t="s">
        <v>2</v>
      </c>
      <c r="F27" s="95"/>
      <c r="G27" s="95"/>
      <c r="H27" s="95"/>
      <c r="I27" s="96"/>
      <c r="J27" s="97" t="s">
        <v>3</v>
      </c>
    </row>
    <row r="28" spans="1:27" ht="26.25" x14ac:dyDescent="0.25">
      <c r="B28" s="90"/>
      <c r="C28" s="91"/>
      <c r="D28" s="91"/>
      <c r="E28" s="25" t="s">
        <v>4</v>
      </c>
      <c r="F28" s="26" t="s">
        <v>24</v>
      </c>
      <c r="G28" s="25" t="s">
        <v>6</v>
      </c>
      <c r="H28" s="25" t="s">
        <v>7</v>
      </c>
      <c r="I28" s="25" t="s">
        <v>8</v>
      </c>
      <c r="J28" s="97"/>
    </row>
    <row r="29" spans="1:27" x14ac:dyDescent="0.25">
      <c r="B29" s="92"/>
      <c r="C29" s="93"/>
      <c r="D29" s="93"/>
      <c r="E29" s="27" t="s">
        <v>9</v>
      </c>
      <c r="F29" s="27" t="s">
        <v>10</v>
      </c>
      <c r="G29" s="27" t="s">
        <v>11</v>
      </c>
      <c r="H29" s="27" t="s">
        <v>12</v>
      </c>
      <c r="I29" s="27" t="s">
        <v>13</v>
      </c>
      <c r="J29" s="27" t="s">
        <v>25</v>
      </c>
    </row>
    <row r="30" spans="1:27" x14ac:dyDescent="0.25">
      <c r="B30" s="4"/>
      <c r="C30" s="5"/>
      <c r="D30" s="6"/>
      <c r="E30" s="7"/>
      <c r="F30" s="7"/>
      <c r="G30" s="7"/>
      <c r="H30" s="7"/>
      <c r="I30" s="7"/>
      <c r="J30" s="7"/>
    </row>
    <row r="31" spans="1:27" ht="27.75" customHeight="1" x14ac:dyDescent="0.25">
      <c r="B31" s="81" t="s">
        <v>30</v>
      </c>
      <c r="C31" s="82"/>
      <c r="D31" s="83"/>
      <c r="E31" s="61">
        <v>6417394389.3000002</v>
      </c>
      <c r="F31" s="61">
        <v>104779506.29000001</v>
      </c>
      <c r="G31" s="61">
        <v>6522173895.5900002</v>
      </c>
      <c r="H31" s="61">
        <v>2410974499.7499995</v>
      </c>
      <c r="I31" s="61">
        <v>2410972842.8499999</v>
      </c>
      <c r="J31" s="61">
        <f t="shared" ref="J31" si="2">SUM(J32:J39)</f>
        <v>-4006421546.4499993</v>
      </c>
    </row>
    <row r="32" spans="1:27" x14ac:dyDescent="0.25">
      <c r="B32" s="9"/>
      <c r="C32" s="73" t="s">
        <v>14</v>
      </c>
      <c r="D32" s="74"/>
      <c r="E32" s="62">
        <v>2003080233.5899999</v>
      </c>
      <c r="F32" s="62">
        <v>0</v>
      </c>
      <c r="G32" s="62">
        <v>2003080233.5899999</v>
      </c>
      <c r="H32" s="62">
        <v>1123922544.24</v>
      </c>
      <c r="I32" s="62">
        <v>1123922544.24</v>
      </c>
      <c r="J32" s="62">
        <f>I32-E32</f>
        <v>-879157689.3499999</v>
      </c>
    </row>
    <row r="33" spans="2:10" ht="15" customHeight="1" x14ac:dyDescent="0.25">
      <c r="B33" s="9"/>
      <c r="C33" s="73" t="s">
        <v>15</v>
      </c>
      <c r="D33" s="73"/>
      <c r="E33" s="62"/>
      <c r="F33" s="62"/>
      <c r="G33" s="62">
        <v>0</v>
      </c>
      <c r="H33" s="62"/>
      <c r="I33" s="62"/>
      <c r="J33" s="62">
        <f t="shared" ref="J33:J44" si="3">I33-E33</f>
        <v>0</v>
      </c>
    </row>
    <row r="34" spans="2:10" x14ac:dyDescent="0.25">
      <c r="B34" s="9"/>
      <c r="C34" s="73" t="s">
        <v>16</v>
      </c>
      <c r="D34" s="74"/>
      <c r="E34" s="62"/>
      <c r="F34" s="62"/>
      <c r="G34" s="62">
        <v>0</v>
      </c>
      <c r="H34" s="62"/>
      <c r="I34" s="62"/>
      <c r="J34" s="62">
        <f t="shared" si="3"/>
        <v>0</v>
      </c>
    </row>
    <row r="35" spans="2:10" x14ac:dyDescent="0.25">
      <c r="B35" s="9"/>
      <c r="C35" s="73" t="s">
        <v>17</v>
      </c>
      <c r="D35" s="74"/>
      <c r="E35" s="62">
        <v>322206102.75999999</v>
      </c>
      <c r="F35" s="62">
        <v>0</v>
      </c>
      <c r="G35" s="62">
        <v>322206102.75999999</v>
      </c>
      <c r="H35" s="62">
        <v>124269736.05</v>
      </c>
      <c r="I35" s="62">
        <v>124269736.05</v>
      </c>
      <c r="J35" s="62">
        <f t="shared" si="3"/>
        <v>-197936366.70999998</v>
      </c>
    </row>
    <row r="36" spans="2:10" x14ac:dyDescent="0.25">
      <c r="B36" s="9"/>
      <c r="C36" s="73" t="s">
        <v>18</v>
      </c>
      <c r="D36" s="74"/>
      <c r="E36" s="63">
        <v>231197813.94</v>
      </c>
      <c r="F36" s="62">
        <v>0</v>
      </c>
      <c r="G36" s="62">
        <v>231197813.94</v>
      </c>
      <c r="H36" s="62">
        <v>53092796.57</v>
      </c>
      <c r="I36" s="62">
        <v>53092796.57</v>
      </c>
      <c r="J36" s="62">
        <f t="shared" si="3"/>
        <v>-178105017.37</v>
      </c>
    </row>
    <row r="37" spans="2:10" x14ac:dyDescent="0.25">
      <c r="B37" s="9"/>
      <c r="C37" s="73" t="s">
        <v>19</v>
      </c>
      <c r="D37" s="74"/>
      <c r="E37" s="63">
        <v>302272840.00999999</v>
      </c>
      <c r="F37" s="62">
        <v>0</v>
      </c>
      <c r="G37" s="62">
        <v>302272840.00999999</v>
      </c>
      <c r="H37" s="62">
        <v>59573158.359999999</v>
      </c>
      <c r="I37" s="62">
        <v>59571501.460000001</v>
      </c>
      <c r="J37" s="62">
        <f t="shared" si="3"/>
        <v>-242701338.54999998</v>
      </c>
    </row>
    <row r="38" spans="2:10" ht="44.25" customHeight="1" x14ac:dyDescent="0.25">
      <c r="B38" s="9"/>
      <c r="C38" s="73" t="s">
        <v>32</v>
      </c>
      <c r="D38" s="74"/>
      <c r="E38" s="62">
        <v>3408419720.6599998</v>
      </c>
      <c r="F38" s="62">
        <v>-14406737.380000001</v>
      </c>
      <c r="G38" s="62">
        <v>3394012983.2799997</v>
      </c>
      <c r="H38" s="62">
        <v>897281235.22000003</v>
      </c>
      <c r="I38" s="62">
        <v>897281235.22000003</v>
      </c>
      <c r="J38" s="62">
        <f t="shared" si="3"/>
        <v>-2511138485.4399996</v>
      </c>
    </row>
    <row r="39" spans="2:10" ht="30.75" customHeight="1" x14ac:dyDescent="0.25">
      <c r="B39" s="9"/>
      <c r="C39" s="73" t="s">
        <v>31</v>
      </c>
      <c r="D39" s="74"/>
      <c r="E39" s="72">
        <v>150217678.34</v>
      </c>
      <c r="F39" s="72">
        <v>119186243.67</v>
      </c>
      <c r="G39" s="72">
        <v>269403922.00999999</v>
      </c>
      <c r="H39" s="72">
        <v>152835029.31</v>
      </c>
      <c r="I39" s="72">
        <v>152835029.31</v>
      </c>
      <c r="J39" s="62">
        <f t="shared" si="3"/>
        <v>2617350.9699999988</v>
      </c>
    </row>
    <row r="40" spans="2:10" x14ac:dyDescent="0.25">
      <c r="B40" s="9"/>
      <c r="C40" s="10"/>
      <c r="D40" s="11"/>
      <c r="E40" s="64"/>
      <c r="F40" s="64"/>
      <c r="G40" s="63">
        <v>0</v>
      </c>
      <c r="H40" s="64"/>
      <c r="I40" s="64"/>
      <c r="J40" s="62">
        <f t="shared" si="3"/>
        <v>0</v>
      </c>
    </row>
    <row r="41" spans="2:10" ht="58.5" customHeight="1" x14ac:dyDescent="0.25">
      <c r="B41" s="81" t="s">
        <v>33</v>
      </c>
      <c r="C41" s="82"/>
      <c r="D41" s="83"/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f t="shared" ref="J41" si="4">SUM(J42:J45)</f>
        <v>0</v>
      </c>
    </row>
    <row r="42" spans="2:10" ht="19.5" customHeight="1" x14ac:dyDescent="0.25">
      <c r="B42" s="8"/>
      <c r="C42" s="73" t="s">
        <v>15</v>
      </c>
      <c r="D42" s="74"/>
      <c r="E42" s="66">
        <v>0</v>
      </c>
      <c r="F42" s="66">
        <v>0</v>
      </c>
      <c r="G42" s="63">
        <v>0</v>
      </c>
      <c r="H42" s="66">
        <v>0</v>
      </c>
      <c r="I42" s="66">
        <v>0</v>
      </c>
      <c r="J42" s="62">
        <f t="shared" si="3"/>
        <v>0</v>
      </c>
    </row>
    <row r="43" spans="2:10" ht="19.5" customHeight="1" x14ac:dyDescent="0.25">
      <c r="B43" s="8"/>
      <c r="C43" s="52" t="s">
        <v>18</v>
      </c>
      <c r="D43" s="53"/>
      <c r="E43" s="66"/>
      <c r="F43" s="66"/>
      <c r="G43" s="63"/>
      <c r="H43" s="66"/>
      <c r="I43" s="66"/>
      <c r="J43" s="62">
        <f t="shared" si="3"/>
        <v>0</v>
      </c>
    </row>
    <row r="44" spans="2:10" ht="30" customHeight="1" x14ac:dyDescent="0.25">
      <c r="B44" s="9"/>
      <c r="C44" s="73" t="s">
        <v>29</v>
      </c>
      <c r="D44" s="74"/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62">
        <f t="shared" si="3"/>
        <v>0</v>
      </c>
    </row>
    <row r="45" spans="2:10" ht="33.75" customHeight="1" x14ac:dyDescent="0.25">
      <c r="B45" s="9"/>
      <c r="C45" s="73" t="s">
        <v>31</v>
      </c>
      <c r="D45" s="74"/>
      <c r="E45" s="66">
        <v>0</v>
      </c>
      <c r="F45" s="66">
        <v>0</v>
      </c>
      <c r="G45" s="63">
        <v>0</v>
      </c>
      <c r="H45" s="66">
        <v>0</v>
      </c>
      <c r="I45" s="66">
        <v>0</v>
      </c>
      <c r="J45" s="63">
        <v>0</v>
      </c>
    </row>
    <row r="46" spans="2:10" x14ac:dyDescent="0.25">
      <c r="B46" s="33"/>
      <c r="C46" s="34"/>
      <c r="D46" s="35"/>
      <c r="E46" s="67"/>
      <c r="F46" s="67"/>
      <c r="G46" s="63">
        <v>0</v>
      </c>
      <c r="H46" s="67"/>
      <c r="I46" s="67"/>
      <c r="J46" s="63">
        <v>0</v>
      </c>
    </row>
    <row r="47" spans="2:10" x14ac:dyDescent="0.25">
      <c r="B47" s="36" t="s">
        <v>23</v>
      </c>
      <c r="C47" s="37"/>
      <c r="D47" s="38"/>
      <c r="E47" s="68">
        <v>320869719.47000003</v>
      </c>
      <c r="F47" s="68">
        <v>0</v>
      </c>
      <c r="G47" s="68">
        <v>320869719.47000003</v>
      </c>
      <c r="H47" s="68">
        <v>0</v>
      </c>
      <c r="I47" s="68">
        <v>0</v>
      </c>
      <c r="J47" s="68">
        <f t="shared" ref="J47" si="5">SUM(J48)</f>
        <v>-320869719.47000003</v>
      </c>
    </row>
    <row r="48" spans="2:10" ht="19.5" customHeight="1" x14ac:dyDescent="0.25">
      <c r="B48" s="39"/>
      <c r="C48" s="79" t="s">
        <v>20</v>
      </c>
      <c r="D48" s="80"/>
      <c r="E48" s="70">
        <v>320869719.47000003</v>
      </c>
      <c r="F48" s="71">
        <v>0</v>
      </c>
      <c r="G48" s="72">
        <v>320869719.47000003</v>
      </c>
      <c r="H48" s="72">
        <v>0</v>
      </c>
      <c r="I48" s="72">
        <v>0</v>
      </c>
      <c r="J48" s="69">
        <f>I48-E48</f>
        <v>-320869719.47000003</v>
      </c>
    </row>
    <row r="49" spans="2:10" x14ac:dyDescent="0.25">
      <c r="B49" s="30"/>
      <c r="C49" s="31"/>
      <c r="D49" s="32"/>
      <c r="E49" s="41"/>
      <c r="F49" s="40"/>
      <c r="G49" s="40"/>
      <c r="H49" s="40"/>
      <c r="I49" s="40"/>
      <c r="J49" s="40"/>
    </row>
    <row r="50" spans="2:10" x14ac:dyDescent="0.25">
      <c r="B50" s="12"/>
      <c r="C50" s="13"/>
      <c r="D50" s="14" t="s">
        <v>21</v>
      </c>
      <c r="E50" s="22">
        <f t="shared" ref="E50:J50" si="6">E31+E41+E47</f>
        <v>6738264108.7700005</v>
      </c>
      <c r="F50" s="22">
        <f t="shared" si="6"/>
        <v>104779506.29000001</v>
      </c>
      <c r="G50" s="22">
        <f t="shared" si="6"/>
        <v>6843043615.0600004</v>
      </c>
      <c r="H50" s="22">
        <f t="shared" si="6"/>
        <v>2410974499.7499995</v>
      </c>
      <c r="I50" s="22">
        <f t="shared" si="6"/>
        <v>2410972842.8499999</v>
      </c>
      <c r="J50" s="75">
        <f t="shared" si="6"/>
        <v>-4327291265.9199991</v>
      </c>
    </row>
    <row r="51" spans="2:10" x14ac:dyDescent="0.25">
      <c r="B51" s="15"/>
      <c r="C51" s="15"/>
      <c r="D51" s="15"/>
      <c r="E51" s="23"/>
      <c r="F51" s="23"/>
      <c r="G51" s="23"/>
      <c r="H51" s="77" t="s">
        <v>28</v>
      </c>
      <c r="I51" s="78"/>
      <c r="J51" s="76"/>
    </row>
    <row r="52" spans="2:10" x14ac:dyDescent="0.25">
      <c r="B52" s="21" t="s">
        <v>27</v>
      </c>
      <c r="C52" s="2"/>
      <c r="D52" s="2"/>
      <c r="E52" s="2"/>
      <c r="F52" s="2"/>
      <c r="G52" s="2"/>
      <c r="H52" s="2"/>
      <c r="I52" s="2"/>
      <c r="J52" s="2"/>
    </row>
    <row r="53" spans="2:10" x14ac:dyDescent="0.25">
      <c r="F53" s="24"/>
    </row>
  </sheetData>
  <mergeCells count="39">
    <mergeCell ref="B2:J2"/>
    <mergeCell ref="B3:J3"/>
    <mergeCell ref="B4:J4"/>
    <mergeCell ref="B5:J5"/>
    <mergeCell ref="B7:D9"/>
    <mergeCell ref="E7:I7"/>
    <mergeCell ref="J7:J8"/>
    <mergeCell ref="B16:D16"/>
    <mergeCell ref="B17:D17"/>
    <mergeCell ref="B18:D18"/>
    <mergeCell ref="C32:D32"/>
    <mergeCell ref="C34:D34"/>
    <mergeCell ref="B19:D19"/>
    <mergeCell ref="B20:D20"/>
    <mergeCell ref="B31:D31"/>
    <mergeCell ref="C33:D33"/>
    <mergeCell ref="B11:D11"/>
    <mergeCell ref="B12:D12"/>
    <mergeCell ref="B13:D13"/>
    <mergeCell ref="B14:D14"/>
    <mergeCell ref="B15:D15"/>
    <mergeCell ref="J22:J23"/>
    <mergeCell ref="H23:I23"/>
    <mergeCell ref="B27:D29"/>
    <mergeCell ref="E27:I27"/>
    <mergeCell ref="J27:J28"/>
    <mergeCell ref="E23:F23"/>
    <mergeCell ref="C38:D38"/>
    <mergeCell ref="C35:D35"/>
    <mergeCell ref="C36:D36"/>
    <mergeCell ref="C37:D37"/>
    <mergeCell ref="J50:J51"/>
    <mergeCell ref="H51:I51"/>
    <mergeCell ref="C39:D39"/>
    <mergeCell ref="C42:D42"/>
    <mergeCell ref="C44:D44"/>
    <mergeCell ref="C45:D45"/>
    <mergeCell ref="C48:D48"/>
    <mergeCell ref="B41:D41"/>
  </mergeCells>
  <printOptions horizontalCentered="1"/>
  <pageMargins left="0.31496062992125984" right="0.31496062992125984" top="0.35433070866141736" bottom="0.35433070866141736" header="0" footer="0"/>
  <pageSetup scale="73" fitToHeight="0" orientation="landscape" r:id="rId1"/>
  <rowBreaks count="1" manualBreakCount="1">
    <brk id="26" max="16383" man="1"/>
  </rowBreaks>
  <ignoredErrors>
    <ignoredError sqref="E9:J10 E11:I23 E29:J29" numberStoredAsText="1"/>
    <ignoredError sqref="J11:J23" numberStoredAsText="1" unlockedFormula="1"/>
    <ignoredError sqref="J32:J40 J42:J51" unlockedFormula="1"/>
    <ignoredError sqref="J41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Ingresos</vt:lpstr>
      <vt:lpstr>'Analitico Ingresos'!Títulos_a_imprimir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Daniel Luna Villanueva</cp:lastModifiedBy>
  <cp:lastPrinted>2020-05-07T18:30:50Z</cp:lastPrinted>
  <dcterms:created xsi:type="dcterms:W3CDTF">2014-09-04T16:46:21Z</dcterms:created>
  <dcterms:modified xsi:type="dcterms:W3CDTF">2020-05-07T18:32:14Z</dcterms:modified>
</cp:coreProperties>
</file>